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</sheets>
  <definedNames>
    <definedName name="_xlnm.Print_Titles" localSheetId="0">'приложение 3 '!$17:$20</definedName>
  </definedNames>
  <calcPr fullCalcOnLoad="1"/>
</workbook>
</file>

<file path=xl/sharedStrings.xml><?xml version="1.0" encoding="utf-8"?>
<sst xmlns="http://schemas.openxmlformats.org/spreadsheetml/2006/main" count="154" uniqueCount="102">
  <si>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</si>
  <si>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</si>
  <si>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</si>
  <si>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</si>
  <si>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</si>
  <si>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</si>
  <si>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</si>
  <si>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</si>
  <si>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</si>
  <si>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</si>
  <si>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</si>
  <si>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</si>
  <si>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</si>
  <si>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</si>
  <si>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</si>
  <si>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</si>
  <si>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</si>
  <si>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</si>
  <si>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</si>
  <si>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</si>
  <si>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</si>
  <si>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</si>
  <si>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</si>
  <si>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</si>
  <si>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</si>
  <si>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</si>
  <si>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</si>
  <si>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</si>
  <si>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</si>
  <si>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</si>
  <si>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</si>
  <si>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</si>
  <si>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</si>
  <si>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</si>
  <si>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</si>
  <si>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Мероприятие 1.004 "Проведение мероприятий по содержанию мест гражданских захоронений"</t>
  </si>
  <si>
    <t>Мероприятие 1.005 "Проведение мероприятий по восстановлению воинских захоронений"</t>
  </si>
  <si>
    <t>Мероприятие 1.005 "Расходы на организацию водоснабжения в сельской месности по софинансированию – местные инициативы"</t>
  </si>
  <si>
    <t>Задача 1 "Обеспечение надежности функционирования объектов коммунального хозяйства поселения."</t>
  </si>
  <si>
    <t>Мероприятие 1.002 "Содержание и проведение ремонта тепловых сетей в поселении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</si>
  <si>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</si>
  <si>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</si>
  <si>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поселения".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</si>
  <si>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</si>
  <si>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утилизацией."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</si>
  <si>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</si>
  <si>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поселения."</t>
  </si>
  <si>
    <t>Мероприятие 1.004 "Содержание и прведение ремонта сетей водопотребления и водоотведения в поселении."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</si>
  <si>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</si>
  <si>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Показатель 2 "Повышение надежности работы системы коммунальной инфраструктуры"</t>
  </si>
  <si>
    <t>шт.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</si>
  <si>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</si>
  <si>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Мероприятие 1.006 "Строительство новых и содержание в надлежащем состоянии колодцев в поселении"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</si>
  <si>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</si>
  <si>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</si>
  <si>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Показатель 1 "Соответствие питьевой воды предоставляемой жителям поселения требованиям безопасности и нормам СанПиНа"</t>
  </si>
  <si>
    <t>Показатель 1 "Количество обращений граждан по вопросам благоустройства территории поселения"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</si>
  <si>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</si>
  <si>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</si>
  <si>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>Показатель 1 Наличие проектно-сметной документации на проведение ремонтных работ на объектах коммунального хозяйства."</t>
  </si>
  <si>
    <t>км</t>
  </si>
  <si>
    <t xml:space="preserve">Показатель 1 Протяженность тепловых </t>
  </si>
  <si>
    <t>Показатель 1 Объекты, где проведен капитальный ремонт</t>
  </si>
  <si>
    <t>Показатель 1 Доля сетей водоснабжения, где проведен ремонт по ФАИП  местные инициативы.</t>
  </si>
  <si>
    <t>Мероприятие 2.001  "Расходы на приобретение оборудования, механизмов для обслуживания сетей водоснабжения и водоотведения."</t>
  </si>
  <si>
    <t>Показатель 1 Доля освещенных улиц, проездов,  дорог поселения.</t>
  </si>
  <si>
    <t>Показатель 1 Количество приобретенных оборудования, механизмов для обслуживания сетей водоснабжения и водоотведения."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</si>
  <si>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</si>
  <si>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</si>
  <si>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</si>
  <si>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мусора.</t>
  </si>
  <si>
    <t>куб.м.</t>
  </si>
  <si>
    <t>Показатель 1 Количество ликвидированных несанкционированных свалок на территории поселения.</t>
  </si>
  <si>
    <t>Показатель 1 Количество участков</t>
  </si>
  <si>
    <t>Показатель 1 Протяженность сетей  водопотребления и водоотведения в поселении."</t>
  </si>
  <si>
    <t xml:space="preserve">Показатель 1 Количество построеннных новых колодцев в населенных пунктах </t>
  </si>
  <si>
    <t>Показатель 1 Количество установленных новых и содержание существующих фонарей уличного освещения</t>
  </si>
  <si>
    <t>Мероприятие 1.002 "Развитие и содержание сетей уличного освещения в границах поселения."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</si>
  <si>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</si>
  <si>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Администратор муниципальной программы: Администрация Бенецкого сельского поселения Западнодвинского района Тверской области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</si>
  <si>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</si>
  <si>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1.006 "Проведение работ по восстановлению воинских захоронений"</t>
  </si>
  <si>
    <t>2018 г</t>
  </si>
  <si>
    <t>Б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</si>
  <si>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</si>
  <si>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</si>
  <si>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</si>
  <si>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</si>
  <si>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</si>
  <si>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</si>
  <si>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подпрограммы(административного мероприятия)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</si>
  <si>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</si>
  <si>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</si>
  <si>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2019 г.</t>
  </si>
  <si>
    <t>Развитие жилищно-коммунального хозяйства  в Бенецком сельском поселении   Западнодвинского района Тверской области на 2015 -2019 гг.</t>
  </si>
  <si>
    <t>на 2015 - 2019 годы"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</si>
  <si>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</si>
  <si>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</si>
  <si>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</si>
  <si>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</si>
  <si>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реализацию программ по поддержке местных инициатив в поселениях района</t>
  </si>
  <si>
    <t>к постановлению №   19    от 15.05.2017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</si>
</sst>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2" fontId="28" fillId="0" borderId="10" xfId="0" applyNumberFormat="1" applyFont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7" fillId="25" borderId="0" xfId="0" applyFont="1" applyFill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168" fontId="6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3"/>
  <sheetViews>
    <sheetView tabSelected="1" zoomScale="80" zoomScaleNormal="80" zoomScalePageLayoutView="0" workbookViewId="0" topLeftCell="A1">
      <selection activeCell="AC2" sqref="AC2:AJ2"/>
    </sheetView>
  </sheetViews>
  <sheetFormatPr defaultColWidth="9.00390625" defaultRowHeight="12.75"/>
  <cols>
    <col min="1" max="27" width="3.375" style="3" customWidth="1"/>
    <col min="28" max="28" width="66.625" style="0" customWidth="1"/>
    <col min="29" max="29" width="10.125" style="0" customWidth="1"/>
    <col min="30" max="30" width="11.375" style="0" customWidth="1"/>
    <col min="31" max="31" width="9.25390625" style="0" customWidth="1"/>
    <col min="32" max="32" width="9.00390625" style="0" customWidth="1"/>
    <col min="33" max="33" width="8.625" style="0" customWidth="1"/>
    <col min="34" max="34" width="7.875" style="0" customWidth="1"/>
    <col min="35" max="35" width="8.375" style="0" customWidth="1"/>
    <col min="36" max="36" width="12.00390625" style="0" customWidth="1"/>
    <col min="37" max="37" width="9.25390625" style="0" bestFit="1" customWidth="1"/>
  </cols>
  <sheetData>
    <row r="1" spans="1:44" s="1" customFormat="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AE1" s="82" t="s">
        <v>21</v>
      </c>
      <c r="AF1" s="82"/>
      <c r="AG1" s="82"/>
      <c r="AH1" s="82"/>
      <c r="AI1" s="82"/>
      <c r="AJ1" s="82"/>
      <c r="AL1" s="82"/>
      <c r="AM1" s="82"/>
      <c r="AN1" s="82"/>
      <c r="AO1" s="82"/>
      <c r="AP1" s="82"/>
      <c r="AQ1" s="82"/>
      <c r="AR1" s="82"/>
    </row>
    <row r="2" spans="29:44" s="1" customFormat="1" ht="12.75" customHeight="1">
      <c r="AC2" s="99" t="s">
        <v>101</v>
      </c>
      <c r="AD2" s="99"/>
      <c r="AE2" s="99"/>
      <c r="AF2" s="99"/>
      <c r="AG2" s="99"/>
      <c r="AH2" s="99"/>
      <c r="AI2" s="99"/>
      <c r="AJ2" s="99"/>
      <c r="AL2" s="82"/>
      <c r="AM2" s="82"/>
      <c r="AN2" s="82"/>
      <c r="AO2" s="82"/>
      <c r="AP2" s="82"/>
      <c r="AQ2" s="82"/>
      <c r="AR2" s="82"/>
    </row>
    <row r="3" spans="6:44" s="1" customFormat="1" ht="40.5" customHeight="1">
      <c r="F3" s="102" t="s">
        <v>94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99" t="s">
        <v>80</v>
      </c>
      <c r="AD3" s="99"/>
      <c r="AE3" s="99"/>
      <c r="AF3" s="99"/>
      <c r="AG3" s="99"/>
      <c r="AH3" s="99"/>
      <c r="AI3" s="99"/>
      <c r="AJ3" s="99"/>
      <c r="AL3" s="82"/>
      <c r="AM3" s="82"/>
      <c r="AN3" s="82"/>
      <c r="AO3" s="82"/>
      <c r="AP3" s="82"/>
      <c r="AQ3" s="82"/>
      <c r="AR3" s="82"/>
    </row>
    <row r="4" spans="8:44" s="1" customFormat="1" ht="10.5" customHeight="1">
      <c r="H4" s="101" t="s">
        <v>26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99"/>
      <c r="AD4" s="99"/>
      <c r="AE4" s="99"/>
      <c r="AF4" s="99"/>
      <c r="AG4" s="99"/>
      <c r="AH4" s="99"/>
      <c r="AI4" s="99"/>
      <c r="AJ4" s="99"/>
      <c r="AL4" s="82"/>
      <c r="AM4" s="82"/>
      <c r="AN4" s="82"/>
      <c r="AO4" s="82"/>
      <c r="AP4" s="82"/>
      <c r="AQ4" s="82"/>
      <c r="AR4" s="82"/>
    </row>
    <row r="5" spans="38:44" s="1" customFormat="1" ht="12.75" customHeight="1">
      <c r="AL5" s="82"/>
      <c r="AM5" s="82"/>
      <c r="AN5" s="82"/>
      <c r="AO5" s="82"/>
      <c r="AP5" s="82"/>
      <c r="AQ5" s="82"/>
      <c r="AR5" s="82"/>
    </row>
    <row r="6" spans="1:44" s="1" customFormat="1" ht="12.75" customHeight="1">
      <c r="A6" s="100" t="s">
        <v>79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E6" s="82" t="s">
        <v>95</v>
      </c>
      <c r="AF6" s="82"/>
      <c r="AG6" s="82"/>
      <c r="AH6" s="82"/>
      <c r="AI6" s="82"/>
      <c r="AJ6" s="82"/>
      <c r="AL6" s="82"/>
      <c r="AM6" s="82"/>
      <c r="AN6" s="82"/>
      <c r="AO6" s="82"/>
      <c r="AP6" s="82"/>
      <c r="AQ6" s="82"/>
      <c r="AR6" s="82"/>
    </row>
    <row r="7" spans="39:44" s="1" customFormat="1" ht="12.75">
      <c r="AM7" s="82"/>
      <c r="AN7" s="82"/>
      <c r="AO7" s="82"/>
      <c r="AP7" s="82"/>
      <c r="AQ7" s="82"/>
      <c r="AR7" s="82"/>
    </row>
    <row r="8" spans="1:44" s="1" customFormat="1" ht="12.75">
      <c r="A8" s="98" t="s">
        <v>1</v>
      </c>
      <c r="B8" s="98"/>
      <c r="C8" s="98"/>
      <c r="D8" s="98"/>
      <c r="E8" s="98"/>
      <c r="F8" s="98"/>
      <c r="G8" s="98"/>
      <c r="H8" s="98"/>
      <c r="I8" s="98"/>
      <c r="J8" s="98"/>
      <c r="AM8" s="99"/>
      <c r="AN8" s="99"/>
      <c r="AO8" s="99"/>
      <c r="AP8" s="99"/>
      <c r="AQ8" s="99"/>
      <c r="AR8" s="99"/>
    </row>
    <row r="9" spans="1:44" s="1" customFormat="1" ht="12.75">
      <c r="A9" s="82" t="s">
        <v>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AM9" s="99"/>
      <c r="AN9" s="99"/>
      <c r="AO9" s="99"/>
      <c r="AP9" s="99"/>
      <c r="AQ9" s="99"/>
      <c r="AR9" s="99"/>
    </row>
    <row r="10" spans="1:18" s="1" customFormat="1" ht="12.75">
      <c r="A10" s="82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28" s="1" customFormat="1" ht="12.75">
      <c r="A11" s="82" t="s">
        <v>86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1" customFormat="1" ht="12.75">
      <c r="A12" s="82" t="s">
        <v>87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48"/>
      <c r="AA12" s="48"/>
      <c r="AB12" s="48"/>
    </row>
    <row r="13" spans="1:28" s="1" customFormat="1" ht="12.75">
      <c r="A13" s="82" t="s">
        <v>88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48"/>
    </row>
    <row r="14" spans="1:28" s="1" customFormat="1" ht="12.75" customHeight="1">
      <c r="A14" s="82" t="s">
        <v>89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1" customFormat="1" ht="12.75">
      <c r="A15" s="82" t="s">
        <v>90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="1" customFormat="1" ht="12.75"/>
    <row r="17" spans="1:49" s="1" customFormat="1" ht="36" customHeight="1">
      <c r="A17" s="90" t="s">
        <v>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  <c r="R17" s="91" t="s">
        <v>10</v>
      </c>
      <c r="S17" s="91"/>
      <c r="T17" s="91"/>
      <c r="U17" s="91"/>
      <c r="V17" s="91"/>
      <c r="W17" s="91"/>
      <c r="X17" s="91"/>
      <c r="Y17" s="91"/>
      <c r="Z17" s="91"/>
      <c r="AA17" s="92"/>
      <c r="AB17" s="104" t="s">
        <v>15</v>
      </c>
      <c r="AC17" s="79" t="s">
        <v>16</v>
      </c>
      <c r="AD17" s="79" t="s">
        <v>27</v>
      </c>
      <c r="AE17" s="95" t="s">
        <v>17</v>
      </c>
      <c r="AF17" s="96"/>
      <c r="AG17" s="96"/>
      <c r="AH17" s="96"/>
      <c r="AI17" s="97"/>
      <c r="AJ17" s="79" t="s">
        <v>22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39.75" customHeight="1">
      <c r="A18" s="83" t="s">
        <v>5</v>
      </c>
      <c r="B18" s="84"/>
      <c r="C18" s="85"/>
      <c r="D18" s="83" t="s">
        <v>6</v>
      </c>
      <c r="E18" s="85"/>
      <c r="F18" s="83" t="s">
        <v>7</v>
      </c>
      <c r="G18" s="85"/>
      <c r="H18" s="109" t="s">
        <v>84</v>
      </c>
      <c r="I18" s="109"/>
      <c r="J18" s="109"/>
      <c r="K18" s="109"/>
      <c r="L18" s="109"/>
      <c r="M18" s="109"/>
      <c r="N18" s="109"/>
      <c r="O18" s="109"/>
      <c r="P18" s="109"/>
      <c r="Q18" s="109"/>
      <c r="R18" s="83" t="s">
        <v>8</v>
      </c>
      <c r="S18" s="85"/>
      <c r="T18" s="107" t="s">
        <v>9</v>
      </c>
      <c r="U18" s="107" t="s">
        <v>11</v>
      </c>
      <c r="V18" s="107" t="s">
        <v>12</v>
      </c>
      <c r="W18" s="83" t="s">
        <v>13</v>
      </c>
      <c r="X18" s="84"/>
      <c r="Y18" s="85"/>
      <c r="Z18" s="83" t="s">
        <v>14</v>
      </c>
      <c r="AA18" s="85"/>
      <c r="AB18" s="105"/>
      <c r="AC18" s="80"/>
      <c r="AD18" s="80"/>
      <c r="AE18" s="79" t="s">
        <v>28</v>
      </c>
      <c r="AF18" s="79" t="s">
        <v>29</v>
      </c>
      <c r="AG18" s="93" t="s">
        <v>30</v>
      </c>
      <c r="AH18" s="79" t="s">
        <v>82</v>
      </c>
      <c r="AI18" s="80" t="s">
        <v>93</v>
      </c>
      <c r="AJ18" s="80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77.25" customHeight="1">
      <c r="A19" s="86"/>
      <c r="B19" s="87"/>
      <c r="C19" s="88"/>
      <c r="D19" s="86"/>
      <c r="E19" s="88"/>
      <c r="F19" s="86"/>
      <c r="G19" s="88"/>
      <c r="H19" s="89" t="s">
        <v>8</v>
      </c>
      <c r="I19" s="89"/>
      <c r="J19" s="40" t="s">
        <v>9</v>
      </c>
      <c r="K19" s="89" t="s">
        <v>12</v>
      </c>
      <c r="L19" s="89"/>
      <c r="M19" s="90" t="s">
        <v>85</v>
      </c>
      <c r="N19" s="91"/>
      <c r="O19" s="91"/>
      <c r="P19" s="91"/>
      <c r="Q19" s="92"/>
      <c r="R19" s="86"/>
      <c r="S19" s="88"/>
      <c r="T19" s="108"/>
      <c r="U19" s="108"/>
      <c r="V19" s="108"/>
      <c r="W19" s="86"/>
      <c r="X19" s="87"/>
      <c r="Y19" s="88"/>
      <c r="Z19" s="86"/>
      <c r="AA19" s="88"/>
      <c r="AB19" s="106"/>
      <c r="AC19" s="81"/>
      <c r="AD19" s="81"/>
      <c r="AE19" s="81"/>
      <c r="AF19" s="81"/>
      <c r="AG19" s="94"/>
      <c r="AH19" s="81"/>
      <c r="AI19" s="81"/>
      <c r="AJ19" s="8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15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13">
        <v>18</v>
      </c>
      <c r="S20" s="13">
        <v>19</v>
      </c>
      <c r="T20" s="13">
        <v>20</v>
      </c>
      <c r="U20" s="13">
        <v>21</v>
      </c>
      <c r="V20" s="13">
        <v>22</v>
      </c>
      <c r="W20" s="13">
        <v>23</v>
      </c>
      <c r="X20" s="13">
        <v>24</v>
      </c>
      <c r="Y20" s="13">
        <v>25</v>
      </c>
      <c r="Z20" s="13">
        <v>26</v>
      </c>
      <c r="AA20" s="13">
        <v>27</v>
      </c>
      <c r="AB20" s="28">
        <v>28</v>
      </c>
      <c r="AC20" s="13">
        <v>29</v>
      </c>
      <c r="AD20" s="13">
        <v>30</v>
      </c>
      <c r="AE20" s="25">
        <v>31</v>
      </c>
      <c r="AF20" s="13">
        <v>32</v>
      </c>
      <c r="AG20" s="68">
        <v>33</v>
      </c>
      <c r="AH20" s="14">
        <v>34</v>
      </c>
      <c r="AI20" s="14"/>
      <c r="AJ20" s="13">
        <v>35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74" s="1" customFormat="1" ht="15.75">
      <c r="A21" s="15">
        <v>4</v>
      </c>
      <c r="B21" s="15">
        <v>0</v>
      </c>
      <c r="C21" s="15">
        <v>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29" t="s">
        <v>19</v>
      </c>
      <c r="AC21" s="17" t="s">
        <v>18</v>
      </c>
      <c r="AD21" s="17">
        <f>AD22</f>
        <v>253.60000000000002</v>
      </c>
      <c r="AE21" s="39">
        <f>AE27+AE49</f>
        <v>685.09</v>
      </c>
      <c r="AF21" s="17">
        <f>AF22</f>
        <v>794.35</v>
      </c>
      <c r="AG21" s="69">
        <f>AG22</f>
        <v>630.3</v>
      </c>
      <c r="AH21" s="17">
        <f>AH22</f>
        <v>105.9</v>
      </c>
      <c r="AI21" s="17">
        <f>AI22</f>
        <v>105.9</v>
      </c>
      <c r="AJ21" s="47">
        <f>AI21+AH21+AG21+AF21+AE21</f>
        <v>2321.54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1" customFormat="1" ht="15.75">
      <c r="A22" s="15">
        <v>4</v>
      </c>
      <c r="B22" s="15">
        <v>0</v>
      </c>
      <c r="C22" s="15">
        <v>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9" t="s">
        <v>20</v>
      </c>
      <c r="AC22" s="17"/>
      <c r="AD22" s="17">
        <f>AD27+AD49</f>
        <v>253.60000000000002</v>
      </c>
      <c r="AE22" s="39">
        <f>AE27+AE49</f>
        <v>685.09</v>
      </c>
      <c r="AF22" s="47">
        <f>AF27+AF49</f>
        <v>794.35</v>
      </c>
      <c r="AG22" s="69">
        <f>AG27+AG49</f>
        <v>630.3</v>
      </c>
      <c r="AH22" s="17">
        <f>AH27+AH49</f>
        <v>105.9</v>
      </c>
      <c r="AI22" s="17">
        <f>AI49</f>
        <v>105.9</v>
      </c>
      <c r="AJ22" s="47">
        <f>AJ27+AJ49</f>
        <v>2321.54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1" customFormat="1" ht="4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0" t="s">
        <v>58</v>
      </c>
      <c r="AC23" s="18" t="s">
        <v>25</v>
      </c>
      <c r="AD23" s="18"/>
      <c r="AE23" s="26"/>
      <c r="AF23" s="18"/>
      <c r="AG23" s="70"/>
      <c r="AH23" s="19"/>
      <c r="AI23" s="19"/>
      <c r="AJ23" s="18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1:74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1</v>
      </c>
      <c r="AB24" s="30" t="s">
        <v>31</v>
      </c>
      <c r="AC24" s="18" t="s">
        <v>23</v>
      </c>
      <c r="AD24" s="18"/>
      <c r="AE24" s="26"/>
      <c r="AF24" s="18"/>
      <c r="AG24" s="70"/>
      <c r="AH24" s="19"/>
      <c r="AI24" s="19"/>
      <c r="AJ24" s="18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1" customFormat="1" ht="31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2</v>
      </c>
      <c r="AB25" s="30" t="s">
        <v>49</v>
      </c>
      <c r="AC25" s="18" t="s">
        <v>23</v>
      </c>
      <c r="AD25" s="18">
        <v>60</v>
      </c>
      <c r="AE25" s="26">
        <v>65</v>
      </c>
      <c r="AF25" s="18">
        <v>70</v>
      </c>
      <c r="AG25" s="70">
        <v>75</v>
      </c>
      <c r="AH25" s="19">
        <v>75</v>
      </c>
      <c r="AI25" s="19">
        <v>75</v>
      </c>
      <c r="AJ25" s="18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s="1" customFormat="1" ht="4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3</v>
      </c>
      <c r="AB26" s="30" t="s">
        <v>48</v>
      </c>
      <c r="AC26" s="18" t="s">
        <v>23</v>
      </c>
      <c r="AD26" s="18">
        <v>60</v>
      </c>
      <c r="AE26" s="26">
        <v>65</v>
      </c>
      <c r="AF26" s="18">
        <v>70</v>
      </c>
      <c r="AG26" s="70">
        <v>75</v>
      </c>
      <c r="AH26" s="19">
        <v>75</v>
      </c>
      <c r="AI26" s="19">
        <v>75</v>
      </c>
      <c r="AJ26" s="18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1:74" s="11" customFormat="1" ht="64.5" customHeight="1">
      <c r="A27" s="16">
        <v>4</v>
      </c>
      <c r="B27" s="16">
        <v>0</v>
      </c>
      <c r="C27" s="16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2</v>
      </c>
      <c r="T27" s="16">
        <v>2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9" t="s">
        <v>96</v>
      </c>
      <c r="AC27" s="17" t="s">
        <v>18</v>
      </c>
      <c r="AD27" s="22">
        <v>76.3</v>
      </c>
      <c r="AE27" s="46">
        <f>SUM(AE37+AE41)</f>
        <v>114.62</v>
      </c>
      <c r="AF27" s="22">
        <f>AF28</f>
        <v>92.46</v>
      </c>
      <c r="AG27" s="71">
        <f>AG28</f>
        <v>268.6</v>
      </c>
      <c r="AH27" s="22">
        <v>0</v>
      </c>
      <c r="AI27" s="22">
        <v>0</v>
      </c>
      <c r="AJ27" s="38">
        <f>AE27+AF27+AG27+AH27</f>
        <v>475.68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11" customFormat="1" ht="40.5" customHeight="1">
      <c r="A28" s="9">
        <v>4</v>
      </c>
      <c r="B28" s="9">
        <v>0</v>
      </c>
      <c r="C28" s="9">
        <v>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</v>
      </c>
      <c r="S28" s="9">
        <v>2</v>
      </c>
      <c r="T28" s="9">
        <v>2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31" t="s">
        <v>38</v>
      </c>
      <c r="AC28" s="23"/>
      <c r="AD28" s="23">
        <v>76.3</v>
      </c>
      <c r="AE28" s="45">
        <f>AE27</f>
        <v>114.62</v>
      </c>
      <c r="AF28" s="23">
        <f>AF37</f>
        <v>92.46</v>
      </c>
      <c r="AG28" s="72">
        <f>AG41+AG43+AG37</f>
        <v>268.6</v>
      </c>
      <c r="AH28" s="23">
        <v>0</v>
      </c>
      <c r="AI28" s="23">
        <v>0</v>
      </c>
      <c r="AJ28" s="37">
        <f>AJ37+AJ41+AJ43</f>
        <v>475.67999999999995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</row>
    <row r="29" spans="1:74" s="11" customFormat="1" ht="32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2</v>
      </c>
      <c r="S29" s="9">
        <v>2</v>
      </c>
      <c r="T29" s="9">
        <v>2</v>
      </c>
      <c r="U29" s="9">
        <v>1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30" t="s">
        <v>53</v>
      </c>
      <c r="AC29" s="21" t="s">
        <v>50</v>
      </c>
      <c r="AD29" s="21"/>
      <c r="AE29" s="27">
        <v>0</v>
      </c>
      <c r="AF29" s="21">
        <v>0</v>
      </c>
      <c r="AG29" s="73">
        <v>0</v>
      </c>
      <c r="AH29" s="21">
        <v>0</v>
      </c>
      <c r="AI29" s="21">
        <v>0</v>
      </c>
      <c r="AJ29" s="21">
        <v>0</v>
      </c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</row>
    <row r="30" spans="1:74" s="11" customFormat="1" ht="3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0</v>
      </c>
      <c r="AA30" s="9">
        <v>2</v>
      </c>
      <c r="AB30" s="30" t="s">
        <v>54</v>
      </c>
      <c r="AC30" s="21" t="s">
        <v>50</v>
      </c>
      <c r="AD30" s="21"/>
      <c r="AE30" s="27">
        <v>0</v>
      </c>
      <c r="AF30" s="21">
        <v>0</v>
      </c>
      <c r="AG30" s="73">
        <v>0</v>
      </c>
      <c r="AH30" s="21">
        <v>0</v>
      </c>
      <c r="AI30" s="21">
        <v>0</v>
      </c>
      <c r="AJ30" s="21">
        <v>0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4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30" t="s">
        <v>32</v>
      </c>
      <c r="AC31" s="21" t="s">
        <v>18</v>
      </c>
      <c r="AD31" s="21"/>
      <c r="AE31" s="27">
        <v>0</v>
      </c>
      <c r="AF31" s="21">
        <v>0</v>
      </c>
      <c r="AG31" s="73">
        <v>0</v>
      </c>
      <c r="AH31" s="21">
        <v>0</v>
      </c>
      <c r="AI31" s="21">
        <v>0</v>
      </c>
      <c r="AJ31" s="21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40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0</v>
      </c>
      <c r="AA32" s="8">
        <v>1</v>
      </c>
      <c r="AB32" s="30" t="s">
        <v>59</v>
      </c>
      <c r="AC32" s="21"/>
      <c r="AD32" s="21"/>
      <c r="AE32" s="27">
        <v>0</v>
      </c>
      <c r="AF32" s="21">
        <v>0</v>
      </c>
      <c r="AG32" s="73">
        <v>0</v>
      </c>
      <c r="AH32" s="21">
        <v>0</v>
      </c>
      <c r="AI32" s="21">
        <v>0</v>
      </c>
      <c r="AJ32" s="21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35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</v>
      </c>
      <c r="W33" s="8">
        <v>0</v>
      </c>
      <c r="X33" s="8">
        <v>0</v>
      </c>
      <c r="Y33" s="8">
        <v>2</v>
      </c>
      <c r="Z33" s="8">
        <v>0</v>
      </c>
      <c r="AA33" s="8">
        <v>0</v>
      </c>
      <c r="AB33" s="30" t="s">
        <v>39</v>
      </c>
      <c r="AC33" s="21" t="s">
        <v>18</v>
      </c>
      <c r="AD33" s="21"/>
      <c r="AE33" s="27">
        <v>0</v>
      </c>
      <c r="AF33" s="21">
        <v>0</v>
      </c>
      <c r="AG33" s="73">
        <v>0</v>
      </c>
      <c r="AH33" s="21">
        <v>0</v>
      </c>
      <c r="AI33" s="21">
        <v>0</v>
      </c>
      <c r="AJ33" s="21">
        <v>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0</v>
      </c>
      <c r="AA34" s="8">
        <v>1</v>
      </c>
      <c r="AB34" s="30" t="s">
        <v>61</v>
      </c>
      <c r="AC34" s="21" t="s">
        <v>60</v>
      </c>
      <c r="AD34" s="21"/>
      <c r="AE34" s="27">
        <v>0</v>
      </c>
      <c r="AF34" s="21">
        <v>0</v>
      </c>
      <c r="AG34" s="73">
        <v>0</v>
      </c>
      <c r="AH34" s="21">
        <v>0</v>
      </c>
      <c r="AI34" s="21">
        <v>0</v>
      </c>
      <c r="AJ34" s="21">
        <v>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ht="51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1</v>
      </c>
      <c r="W35" s="8">
        <v>0</v>
      </c>
      <c r="X35" s="8">
        <v>0</v>
      </c>
      <c r="Y35" s="8">
        <v>3</v>
      </c>
      <c r="Z35" s="8">
        <v>0</v>
      </c>
      <c r="AA35" s="8">
        <v>0</v>
      </c>
      <c r="AB35" s="30" t="s">
        <v>51</v>
      </c>
      <c r="AC35" s="21" t="s">
        <v>18</v>
      </c>
      <c r="AD35" s="21"/>
      <c r="AE35" s="27">
        <v>0</v>
      </c>
      <c r="AF35" s="21">
        <v>0</v>
      </c>
      <c r="AG35" s="73">
        <v>0</v>
      </c>
      <c r="AH35" s="21">
        <v>0</v>
      </c>
      <c r="AI35" s="21">
        <v>0</v>
      </c>
      <c r="AJ35" s="21">
        <v>0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0</v>
      </c>
      <c r="AA36" s="8">
        <v>1</v>
      </c>
      <c r="AB36" s="30" t="s">
        <v>62</v>
      </c>
      <c r="AC36" s="21"/>
      <c r="AD36" s="21"/>
      <c r="AE36" s="27">
        <v>0</v>
      </c>
      <c r="AF36" s="21">
        <v>0</v>
      </c>
      <c r="AG36" s="73">
        <v>0</v>
      </c>
      <c r="AH36" s="21">
        <v>0</v>
      </c>
      <c r="AI36" s="21">
        <v>0</v>
      </c>
      <c r="AJ36" s="21">
        <v>0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32.25" customHeight="1">
      <c r="A37" s="8">
        <v>4</v>
      </c>
      <c r="B37" s="8">
        <v>0</v>
      </c>
      <c r="C37" s="8">
        <v>7</v>
      </c>
      <c r="D37" s="8">
        <v>0</v>
      </c>
      <c r="E37" s="8">
        <v>5</v>
      </c>
      <c r="F37" s="8">
        <v>0</v>
      </c>
      <c r="G37" s="8">
        <v>3</v>
      </c>
      <c r="H37" s="8">
        <v>2</v>
      </c>
      <c r="I37" s="8">
        <v>2</v>
      </c>
      <c r="J37" s="8">
        <v>2</v>
      </c>
      <c r="K37" s="8">
        <v>0</v>
      </c>
      <c r="L37" s="8">
        <v>1</v>
      </c>
      <c r="M37" s="8">
        <v>4</v>
      </c>
      <c r="N37" s="8">
        <v>0</v>
      </c>
      <c r="O37" s="8">
        <v>0</v>
      </c>
      <c r="P37" s="8">
        <v>6</v>
      </c>
      <c r="Q37" s="8" t="s">
        <v>83</v>
      </c>
      <c r="R37" s="8">
        <v>2</v>
      </c>
      <c r="S37" s="8">
        <v>2</v>
      </c>
      <c r="T37" s="8">
        <v>2</v>
      </c>
      <c r="U37" s="8">
        <v>1</v>
      </c>
      <c r="V37" s="8">
        <v>1</v>
      </c>
      <c r="W37" s="8">
        <v>0</v>
      </c>
      <c r="X37" s="8">
        <v>0</v>
      </c>
      <c r="Y37" s="8">
        <v>4</v>
      </c>
      <c r="Z37" s="8">
        <v>0</v>
      </c>
      <c r="AA37" s="8">
        <v>0</v>
      </c>
      <c r="AB37" s="30" t="s">
        <v>47</v>
      </c>
      <c r="AC37" s="18" t="s">
        <v>18</v>
      </c>
      <c r="AD37" s="21"/>
      <c r="AE37" s="58">
        <v>0</v>
      </c>
      <c r="AF37" s="21">
        <v>92.46</v>
      </c>
      <c r="AG37" s="73">
        <v>16.5</v>
      </c>
      <c r="AH37" s="21">
        <v>0</v>
      </c>
      <c r="AI37" s="21">
        <v>0</v>
      </c>
      <c r="AJ37" s="21">
        <f>AF37+AG37</f>
        <v>108.96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32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2</v>
      </c>
      <c r="S38" s="8">
        <v>2</v>
      </c>
      <c r="T38" s="8">
        <v>2</v>
      </c>
      <c r="U38" s="8">
        <v>1</v>
      </c>
      <c r="V38" s="8">
        <v>1</v>
      </c>
      <c r="W38" s="8">
        <v>0</v>
      </c>
      <c r="X38" s="8">
        <v>0</v>
      </c>
      <c r="Y38" s="8">
        <v>4</v>
      </c>
      <c r="Z38" s="8">
        <v>0</v>
      </c>
      <c r="AA38" s="8">
        <v>1</v>
      </c>
      <c r="AB38" s="30" t="s">
        <v>74</v>
      </c>
      <c r="AC38" s="50" t="s">
        <v>71</v>
      </c>
      <c r="AD38" s="49"/>
      <c r="AE38" s="58"/>
      <c r="AF38" s="49"/>
      <c r="AG38" s="73">
        <v>0</v>
      </c>
      <c r="AH38" s="49">
        <v>0</v>
      </c>
      <c r="AI38" s="49">
        <v>0</v>
      </c>
      <c r="AJ38" s="49">
        <f>AH38+AG38+AF38</f>
        <v>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50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1</v>
      </c>
      <c r="W39" s="8">
        <v>0</v>
      </c>
      <c r="X39" s="8">
        <v>0</v>
      </c>
      <c r="Y39" s="8">
        <v>5</v>
      </c>
      <c r="Z39" s="8">
        <v>0</v>
      </c>
      <c r="AA39" s="8">
        <v>0</v>
      </c>
      <c r="AB39" s="30" t="s">
        <v>37</v>
      </c>
      <c r="AC39" s="50" t="s">
        <v>18</v>
      </c>
      <c r="AD39" s="49"/>
      <c r="AE39" s="27">
        <v>0</v>
      </c>
      <c r="AF39" s="21">
        <v>0</v>
      </c>
      <c r="AG39" s="73">
        <v>0</v>
      </c>
      <c r="AH39" s="21">
        <v>0</v>
      </c>
      <c r="AI39" s="21">
        <v>0</v>
      </c>
      <c r="AJ39" s="21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4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0</v>
      </c>
      <c r="AA40" s="8">
        <v>1</v>
      </c>
      <c r="AB40" s="30" t="s">
        <v>63</v>
      </c>
      <c r="AC40" s="50" t="s">
        <v>23</v>
      </c>
      <c r="AD40" s="49"/>
      <c r="AE40" s="27">
        <v>0</v>
      </c>
      <c r="AF40" s="21">
        <v>0</v>
      </c>
      <c r="AG40" s="73">
        <v>0</v>
      </c>
      <c r="AH40" s="21">
        <v>0</v>
      </c>
      <c r="AI40" s="21">
        <v>0</v>
      </c>
      <c r="AJ40" s="21">
        <v>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32.25" customHeight="1">
      <c r="A41" s="8">
        <v>4</v>
      </c>
      <c r="B41" s="8">
        <v>0</v>
      </c>
      <c r="C41" s="8">
        <v>7</v>
      </c>
      <c r="D41" s="8">
        <v>0</v>
      </c>
      <c r="E41" s="8">
        <v>5</v>
      </c>
      <c r="F41" s="8">
        <v>0</v>
      </c>
      <c r="G41" s="8">
        <v>2</v>
      </c>
      <c r="H41" s="8">
        <v>2</v>
      </c>
      <c r="I41" s="8">
        <v>2</v>
      </c>
      <c r="J41" s="8">
        <v>2</v>
      </c>
      <c r="K41" s="8">
        <v>0</v>
      </c>
      <c r="L41" s="8">
        <v>1</v>
      </c>
      <c r="M41" s="8">
        <v>0</v>
      </c>
      <c r="N41" s="8">
        <v>6</v>
      </c>
      <c r="O41" s="8">
        <v>2</v>
      </c>
      <c r="P41" s="8">
        <v>4</v>
      </c>
      <c r="Q41" s="8">
        <v>0</v>
      </c>
      <c r="R41" s="8">
        <v>2</v>
      </c>
      <c r="S41" s="8">
        <v>2</v>
      </c>
      <c r="T41" s="8">
        <v>2</v>
      </c>
      <c r="U41" s="8">
        <v>1</v>
      </c>
      <c r="V41" s="8">
        <v>1</v>
      </c>
      <c r="W41" s="8">
        <v>0</v>
      </c>
      <c r="X41" s="8">
        <v>0</v>
      </c>
      <c r="Y41" s="8">
        <v>6</v>
      </c>
      <c r="Z41" s="8">
        <v>0</v>
      </c>
      <c r="AA41" s="8">
        <v>0</v>
      </c>
      <c r="AB41" s="30" t="s">
        <v>52</v>
      </c>
      <c r="AC41" s="50" t="s">
        <v>18</v>
      </c>
      <c r="AD41" s="49">
        <v>76.3</v>
      </c>
      <c r="AE41" s="45">
        <v>114.62</v>
      </c>
      <c r="AF41" s="21">
        <v>0</v>
      </c>
      <c r="AG41" s="73">
        <v>0</v>
      </c>
      <c r="AH41" s="21">
        <v>0</v>
      </c>
      <c r="AI41" s="21">
        <v>0</v>
      </c>
      <c r="AJ41" s="36">
        <f>AE41+AF41+AG41+AH41</f>
        <v>114.62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32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</v>
      </c>
      <c r="S42" s="8">
        <v>2</v>
      </c>
      <c r="T42" s="8">
        <v>2</v>
      </c>
      <c r="U42" s="8">
        <v>1</v>
      </c>
      <c r="V42" s="8">
        <v>1</v>
      </c>
      <c r="W42" s="8">
        <v>0</v>
      </c>
      <c r="X42" s="8">
        <v>0</v>
      </c>
      <c r="Y42" s="8">
        <v>6</v>
      </c>
      <c r="Z42" s="8">
        <v>0</v>
      </c>
      <c r="AA42" s="8">
        <v>1</v>
      </c>
      <c r="AB42" s="30" t="s">
        <v>75</v>
      </c>
      <c r="AC42" s="50" t="s">
        <v>50</v>
      </c>
      <c r="AD42" s="49"/>
      <c r="AE42" s="58">
        <v>5</v>
      </c>
      <c r="AF42" s="49">
        <v>0</v>
      </c>
      <c r="AG42" s="73">
        <v>0</v>
      </c>
      <c r="AH42" s="49">
        <v>0</v>
      </c>
      <c r="AI42" s="49">
        <v>0</v>
      </c>
      <c r="AJ42" s="41">
        <f>AE42+AF42</f>
        <v>5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37.5" customHeight="1">
      <c r="A43" s="8">
        <v>4</v>
      </c>
      <c r="B43" s="8">
        <v>0</v>
      </c>
      <c r="C43" s="8">
        <v>7</v>
      </c>
      <c r="D43" s="8">
        <v>0</v>
      </c>
      <c r="E43" s="8">
        <v>8</v>
      </c>
      <c r="F43" s="8">
        <v>0</v>
      </c>
      <c r="G43" s="8">
        <v>1</v>
      </c>
      <c r="H43" s="8">
        <v>2</v>
      </c>
      <c r="I43" s="8">
        <v>2</v>
      </c>
      <c r="J43" s="8">
        <v>2</v>
      </c>
      <c r="K43" s="8">
        <v>0</v>
      </c>
      <c r="L43" s="8">
        <v>1</v>
      </c>
      <c r="M43" s="8" t="s">
        <v>97</v>
      </c>
      <c r="N43" s="8">
        <v>0</v>
      </c>
      <c r="O43" s="8">
        <v>3</v>
      </c>
      <c r="P43" s="8">
        <v>3</v>
      </c>
      <c r="Q43" s="8" t="s">
        <v>98</v>
      </c>
      <c r="R43" s="8">
        <v>2</v>
      </c>
      <c r="S43" s="8">
        <v>2</v>
      </c>
      <c r="T43" s="8">
        <v>2</v>
      </c>
      <c r="U43" s="8">
        <v>1</v>
      </c>
      <c r="V43" s="8">
        <v>1</v>
      </c>
      <c r="W43" s="8">
        <v>0</v>
      </c>
      <c r="X43" s="8">
        <v>0</v>
      </c>
      <c r="Y43" s="8">
        <v>7</v>
      </c>
      <c r="Z43" s="8">
        <v>0</v>
      </c>
      <c r="AA43" s="8">
        <v>0</v>
      </c>
      <c r="AB43" s="30" t="s">
        <v>99</v>
      </c>
      <c r="AC43" s="50" t="s">
        <v>34</v>
      </c>
      <c r="AD43" s="66"/>
      <c r="AE43" s="58"/>
      <c r="AF43" s="66">
        <v>0</v>
      </c>
      <c r="AG43" s="73">
        <v>252.1</v>
      </c>
      <c r="AH43" s="66">
        <v>0</v>
      </c>
      <c r="AI43" s="66">
        <v>0</v>
      </c>
      <c r="AJ43" s="66">
        <f>AG43</f>
        <v>252.1</v>
      </c>
      <c r="AK43" s="6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32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</v>
      </c>
      <c r="S44" s="8">
        <v>2</v>
      </c>
      <c r="T44" s="8">
        <v>2</v>
      </c>
      <c r="U44" s="8">
        <v>1</v>
      </c>
      <c r="V44" s="8">
        <v>1</v>
      </c>
      <c r="W44" s="8">
        <v>0</v>
      </c>
      <c r="X44" s="8">
        <v>0</v>
      </c>
      <c r="Y44" s="8">
        <v>7</v>
      </c>
      <c r="Z44" s="8">
        <v>0</v>
      </c>
      <c r="AA44" s="8">
        <v>1</v>
      </c>
      <c r="AB44" s="30" t="s">
        <v>100</v>
      </c>
      <c r="AC44" s="50" t="s">
        <v>23</v>
      </c>
      <c r="AD44" s="49"/>
      <c r="AE44" s="58"/>
      <c r="AF44" s="49">
        <v>0</v>
      </c>
      <c r="AG44" s="73">
        <v>0</v>
      </c>
      <c r="AH44" s="49">
        <v>0</v>
      </c>
      <c r="AI44" s="49">
        <v>0</v>
      </c>
      <c r="AJ44" s="41">
        <v>0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s="11" customFormat="1" ht="47.25" customHeight="1">
      <c r="A45" s="8">
        <v>4</v>
      </c>
      <c r="B45" s="8">
        <v>0</v>
      </c>
      <c r="C45" s="8">
        <v>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2</v>
      </c>
      <c r="S45" s="9">
        <v>2</v>
      </c>
      <c r="T45" s="9">
        <v>2</v>
      </c>
      <c r="U45" s="9">
        <v>1</v>
      </c>
      <c r="V45" s="9">
        <v>2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31" t="s">
        <v>33</v>
      </c>
      <c r="AC45" s="20" t="s">
        <v>18</v>
      </c>
      <c r="AD45" s="23"/>
      <c r="AE45" s="27">
        <v>0</v>
      </c>
      <c r="AF45" s="23">
        <v>0</v>
      </c>
      <c r="AG45" s="72">
        <v>0</v>
      </c>
      <c r="AH45" s="23">
        <v>0</v>
      </c>
      <c r="AI45" s="23">
        <v>0</v>
      </c>
      <c r="AJ45" s="23">
        <v>0</v>
      </c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11" customFormat="1" ht="4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>
        <v>0</v>
      </c>
      <c r="AA46" s="9">
        <v>1</v>
      </c>
      <c r="AB46" s="30" t="s">
        <v>55</v>
      </c>
      <c r="AC46" s="18" t="s">
        <v>24</v>
      </c>
      <c r="AD46" s="21"/>
      <c r="AE46" s="27">
        <v>0</v>
      </c>
      <c r="AF46" s="21">
        <v>0</v>
      </c>
      <c r="AG46" s="73">
        <v>0</v>
      </c>
      <c r="AH46" s="21">
        <v>0</v>
      </c>
      <c r="AI46" s="21">
        <v>0</v>
      </c>
      <c r="AJ46" s="21">
        <v>0</v>
      </c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1:74" ht="30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2</v>
      </c>
      <c r="W47" s="8">
        <v>0</v>
      </c>
      <c r="X47" s="8">
        <v>0</v>
      </c>
      <c r="Y47" s="8">
        <v>1</v>
      </c>
      <c r="Z47" s="8">
        <v>0</v>
      </c>
      <c r="AA47" s="8">
        <v>0</v>
      </c>
      <c r="AB47" s="30" t="s">
        <v>64</v>
      </c>
      <c r="AC47" s="18" t="s">
        <v>34</v>
      </c>
      <c r="AD47" s="21"/>
      <c r="AE47" s="27">
        <v>0</v>
      </c>
      <c r="AF47" s="21">
        <v>0</v>
      </c>
      <c r="AG47" s="73">
        <v>0</v>
      </c>
      <c r="AH47" s="21">
        <v>0</v>
      </c>
      <c r="AI47" s="21">
        <v>0</v>
      </c>
      <c r="AJ47" s="21">
        <v>0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ht="4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0</v>
      </c>
      <c r="AA48" s="8">
        <v>1</v>
      </c>
      <c r="AB48" s="30" t="s">
        <v>66</v>
      </c>
      <c r="AC48" s="18"/>
      <c r="AD48" s="21"/>
      <c r="AE48" s="27">
        <v>0</v>
      </c>
      <c r="AF48" s="21">
        <v>0</v>
      </c>
      <c r="AG48" s="73">
        <v>0</v>
      </c>
      <c r="AH48" s="21">
        <v>0</v>
      </c>
      <c r="AI48" s="21">
        <v>0</v>
      </c>
      <c r="AJ48" s="36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s="11" customFormat="1" ht="48.75" customHeight="1">
      <c r="A49" s="16">
        <v>4</v>
      </c>
      <c r="B49" s="16">
        <v>0</v>
      </c>
      <c r="C49" s="16">
        <v>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2</v>
      </c>
      <c r="S49" s="16">
        <v>2</v>
      </c>
      <c r="T49" s="16">
        <v>3</v>
      </c>
      <c r="U49" s="16">
        <v>1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29" t="s">
        <v>78</v>
      </c>
      <c r="AC49" s="51" t="s">
        <v>34</v>
      </c>
      <c r="AD49" s="52">
        <v>177.3</v>
      </c>
      <c r="AE49" s="46">
        <f>AE50+AE64</f>
        <v>570.47</v>
      </c>
      <c r="AF49" s="38">
        <f>AF50+AF64</f>
        <v>701.89</v>
      </c>
      <c r="AG49" s="77">
        <f>AG50+AG64</f>
        <v>361.7</v>
      </c>
      <c r="AH49" s="22">
        <f>AH50</f>
        <v>105.9</v>
      </c>
      <c r="AI49" s="22">
        <f>AI50</f>
        <v>105.9</v>
      </c>
      <c r="AJ49" s="38">
        <f>AJ50+AJ64</f>
        <v>1845.8600000000001</v>
      </c>
      <c r="AK49" s="6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1:74" s="11" customFormat="1" ht="31.5" customHeight="1">
      <c r="A50" s="9">
        <v>4</v>
      </c>
      <c r="B50" s="9">
        <v>0</v>
      </c>
      <c r="C50" s="9">
        <v>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2</v>
      </c>
      <c r="S50" s="9">
        <v>2</v>
      </c>
      <c r="T50" s="9">
        <v>3</v>
      </c>
      <c r="U50" s="9">
        <v>1</v>
      </c>
      <c r="V50" s="9">
        <v>1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31" t="s">
        <v>40</v>
      </c>
      <c r="AC50" s="53" t="s">
        <v>18</v>
      </c>
      <c r="AD50" s="54">
        <v>107.3</v>
      </c>
      <c r="AE50" s="45">
        <f>AE52+AE54+AE56+AE58+AE60+AE62</f>
        <v>459.22</v>
      </c>
      <c r="AF50" s="23">
        <f>AF52+AF54+AF56+AF60</f>
        <v>605.79</v>
      </c>
      <c r="AG50" s="72">
        <f>AG52+AG54+AG56+AG58+AG60</f>
        <v>241.7</v>
      </c>
      <c r="AH50" s="23">
        <f>AH52+AH54</f>
        <v>105.9</v>
      </c>
      <c r="AI50" s="23">
        <f>AI52+AI54</f>
        <v>105.9</v>
      </c>
      <c r="AJ50" s="37">
        <f>AJ52+AJ54+AJ56+AJ58+AJ60+AJ62</f>
        <v>1518.51</v>
      </c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  <row r="51" spans="1:74" s="11" customFormat="1" ht="31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2</v>
      </c>
      <c r="S51" s="9">
        <v>2</v>
      </c>
      <c r="T51" s="9">
        <v>3</v>
      </c>
      <c r="U51" s="9">
        <v>1</v>
      </c>
      <c r="V51" s="9">
        <v>1</v>
      </c>
      <c r="W51" s="9">
        <v>0</v>
      </c>
      <c r="X51" s="9">
        <v>0</v>
      </c>
      <c r="Y51" s="9">
        <v>0</v>
      </c>
      <c r="Z51" s="9">
        <v>0</v>
      </c>
      <c r="AA51" s="9">
        <v>1</v>
      </c>
      <c r="AB51" s="30" t="s">
        <v>56</v>
      </c>
      <c r="AC51" s="50" t="s">
        <v>50</v>
      </c>
      <c r="AD51" s="49"/>
      <c r="AE51" s="42">
        <v>18</v>
      </c>
      <c r="AF51" s="41">
        <v>20</v>
      </c>
      <c r="AG51" s="73">
        <v>20</v>
      </c>
      <c r="AH51" s="41">
        <v>20</v>
      </c>
      <c r="AI51" s="41"/>
      <c r="AJ51" s="41">
        <f>AH51+AG51+AF51+AE51</f>
        <v>78</v>
      </c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1:74" ht="15.75">
      <c r="A52" s="8">
        <v>4</v>
      </c>
      <c r="B52" s="8">
        <v>0</v>
      </c>
      <c r="C52" s="8">
        <v>7</v>
      </c>
      <c r="D52" s="8">
        <v>0</v>
      </c>
      <c r="E52" s="8">
        <v>5</v>
      </c>
      <c r="F52" s="8">
        <v>0</v>
      </c>
      <c r="G52" s="8">
        <v>3</v>
      </c>
      <c r="H52" s="8">
        <v>2</v>
      </c>
      <c r="I52" s="8">
        <v>2</v>
      </c>
      <c r="J52" s="8">
        <v>3</v>
      </c>
      <c r="K52" s="8">
        <v>0</v>
      </c>
      <c r="L52" s="8">
        <v>1</v>
      </c>
      <c r="M52" s="8">
        <v>4</v>
      </c>
      <c r="N52" s="8">
        <v>0</v>
      </c>
      <c r="O52" s="8">
        <v>0</v>
      </c>
      <c r="P52" s="8">
        <v>1</v>
      </c>
      <c r="Q52" s="8" t="s">
        <v>83</v>
      </c>
      <c r="R52" s="8">
        <v>2</v>
      </c>
      <c r="S52" s="8">
        <v>2</v>
      </c>
      <c r="T52" s="8">
        <v>3</v>
      </c>
      <c r="U52" s="8">
        <v>1</v>
      </c>
      <c r="V52" s="8">
        <v>1</v>
      </c>
      <c r="W52" s="8">
        <v>0</v>
      </c>
      <c r="X52" s="8">
        <v>0</v>
      </c>
      <c r="Y52" s="8">
        <v>1</v>
      </c>
      <c r="Z52" s="8">
        <v>0</v>
      </c>
      <c r="AA52" s="8">
        <v>0</v>
      </c>
      <c r="AB52" s="30" t="s">
        <v>41</v>
      </c>
      <c r="AC52" s="50" t="s">
        <v>18</v>
      </c>
      <c r="AD52" s="49">
        <v>58.2</v>
      </c>
      <c r="AE52" s="27">
        <v>63.25</v>
      </c>
      <c r="AF52" s="35">
        <v>111.6</v>
      </c>
      <c r="AG52" s="73">
        <v>105.9</v>
      </c>
      <c r="AH52" s="21">
        <v>85.9</v>
      </c>
      <c r="AI52" s="21">
        <v>85.9</v>
      </c>
      <c r="AJ52" s="35">
        <f>AH52+AG52+AF52+AE52+AI52</f>
        <v>452.54999999999995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ht="24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>
        <v>2</v>
      </c>
      <c r="S53" s="8">
        <v>2</v>
      </c>
      <c r="T53" s="8">
        <v>3</v>
      </c>
      <c r="U53" s="8">
        <v>1</v>
      </c>
      <c r="V53" s="8">
        <v>1</v>
      </c>
      <c r="W53" s="8">
        <v>0</v>
      </c>
      <c r="X53" s="8">
        <v>0</v>
      </c>
      <c r="Y53" s="8">
        <v>1</v>
      </c>
      <c r="Z53" s="8">
        <v>0</v>
      </c>
      <c r="AA53" s="8">
        <v>1</v>
      </c>
      <c r="AB53" s="30" t="s">
        <v>65</v>
      </c>
      <c r="AC53" s="50" t="s">
        <v>23</v>
      </c>
      <c r="AD53" s="49"/>
      <c r="AE53" s="42">
        <v>65</v>
      </c>
      <c r="AF53" s="41">
        <v>65</v>
      </c>
      <c r="AG53" s="73">
        <v>65</v>
      </c>
      <c r="AH53" s="41">
        <v>65</v>
      </c>
      <c r="AI53" s="41">
        <v>65</v>
      </c>
      <c r="AJ53" s="41">
        <f>AH53+AG53+AF53+AE53</f>
        <v>260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ht="31.5">
      <c r="A54" s="8">
        <v>4</v>
      </c>
      <c r="B54" s="8">
        <v>0</v>
      </c>
      <c r="C54" s="8">
        <v>7</v>
      </c>
      <c r="D54" s="8">
        <v>0</v>
      </c>
      <c r="E54" s="8">
        <v>5</v>
      </c>
      <c r="F54" s="8">
        <v>0</v>
      </c>
      <c r="G54" s="8">
        <v>3</v>
      </c>
      <c r="H54" s="8">
        <v>2</v>
      </c>
      <c r="I54" s="8">
        <v>2</v>
      </c>
      <c r="J54" s="8">
        <v>3</v>
      </c>
      <c r="K54" s="8">
        <v>0</v>
      </c>
      <c r="L54" s="8">
        <v>1</v>
      </c>
      <c r="M54" s="8">
        <v>4</v>
      </c>
      <c r="N54" s="8">
        <v>0</v>
      </c>
      <c r="O54" s="8">
        <v>0</v>
      </c>
      <c r="P54" s="8">
        <v>2</v>
      </c>
      <c r="Q54" s="8" t="s">
        <v>83</v>
      </c>
      <c r="R54" s="8">
        <v>2</v>
      </c>
      <c r="S54" s="8">
        <v>2</v>
      </c>
      <c r="T54" s="8">
        <v>3</v>
      </c>
      <c r="U54" s="8">
        <v>1</v>
      </c>
      <c r="V54" s="8">
        <v>1</v>
      </c>
      <c r="W54" s="8">
        <v>0</v>
      </c>
      <c r="X54" s="8">
        <v>0</v>
      </c>
      <c r="Y54" s="8">
        <v>2</v>
      </c>
      <c r="Z54" s="8">
        <v>0</v>
      </c>
      <c r="AA54" s="8">
        <v>0</v>
      </c>
      <c r="AB54" s="30" t="s">
        <v>77</v>
      </c>
      <c r="AC54" s="50" t="s">
        <v>18</v>
      </c>
      <c r="AD54" s="49">
        <v>32.6</v>
      </c>
      <c r="AE54" s="27">
        <v>63.15</v>
      </c>
      <c r="AF54" s="21">
        <v>104.62</v>
      </c>
      <c r="AG54" s="73">
        <v>60</v>
      </c>
      <c r="AH54" s="21">
        <v>20</v>
      </c>
      <c r="AI54" s="21">
        <v>20</v>
      </c>
      <c r="AJ54" s="21">
        <f>AE54+AF54+AG54+AH54+AI54</f>
        <v>267.77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ht="31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2</v>
      </c>
      <c r="S55" s="8">
        <v>2</v>
      </c>
      <c r="T55" s="8">
        <v>3</v>
      </c>
      <c r="U55" s="8">
        <v>1</v>
      </c>
      <c r="V55" s="8">
        <v>1</v>
      </c>
      <c r="W55" s="8">
        <v>0</v>
      </c>
      <c r="X55" s="8">
        <v>0</v>
      </c>
      <c r="Y55" s="8">
        <v>2</v>
      </c>
      <c r="Z55" s="8">
        <v>0</v>
      </c>
      <c r="AA55" s="8">
        <v>1</v>
      </c>
      <c r="AB55" s="30" t="s">
        <v>76</v>
      </c>
      <c r="AC55" s="50" t="s">
        <v>50</v>
      </c>
      <c r="AD55" s="49"/>
      <c r="AE55" s="42">
        <v>10</v>
      </c>
      <c r="AF55" s="41">
        <v>10</v>
      </c>
      <c r="AG55" s="73">
        <v>10</v>
      </c>
      <c r="AH55" s="41">
        <v>10</v>
      </c>
      <c r="AI55" s="41">
        <v>10</v>
      </c>
      <c r="AJ55" s="41">
        <f>AE55+AF55+AG55+AG55</f>
        <v>40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31.5">
      <c r="A56" s="8">
        <v>4</v>
      </c>
      <c r="B56" s="8">
        <v>0</v>
      </c>
      <c r="C56" s="8">
        <v>7</v>
      </c>
      <c r="D56" s="8">
        <v>0</v>
      </c>
      <c r="E56" s="8">
        <v>5</v>
      </c>
      <c r="F56" s="8">
        <v>0</v>
      </c>
      <c r="G56" s="8">
        <v>3</v>
      </c>
      <c r="H56" s="8">
        <v>2</v>
      </c>
      <c r="I56" s="8">
        <v>2</v>
      </c>
      <c r="J56" s="8">
        <v>3</v>
      </c>
      <c r="K56" s="8">
        <v>0</v>
      </c>
      <c r="L56" s="8">
        <v>1</v>
      </c>
      <c r="M56" s="8">
        <v>4</v>
      </c>
      <c r="N56" s="8">
        <v>0</v>
      </c>
      <c r="O56" s="8">
        <v>0</v>
      </c>
      <c r="P56" s="8">
        <v>3</v>
      </c>
      <c r="Q56" s="8" t="s">
        <v>83</v>
      </c>
      <c r="R56" s="8">
        <v>2</v>
      </c>
      <c r="S56" s="8">
        <v>2</v>
      </c>
      <c r="T56" s="8">
        <v>3</v>
      </c>
      <c r="U56" s="8">
        <v>1</v>
      </c>
      <c r="V56" s="8">
        <v>1</v>
      </c>
      <c r="W56" s="8">
        <v>0</v>
      </c>
      <c r="X56" s="8">
        <v>0</v>
      </c>
      <c r="Y56" s="8">
        <v>3</v>
      </c>
      <c r="Z56" s="8">
        <v>0</v>
      </c>
      <c r="AA56" s="8">
        <v>0</v>
      </c>
      <c r="AB56" s="30" t="s">
        <v>42</v>
      </c>
      <c r="AC56" s="50" t="s">
        <v>18</v>
      </c>
      <c r="AD56" s="49"/>
      <c r="AE56" s="45">
        <v>270.82</v>
      </c>
      <c r="AF56" s="21">
        <v>379.56</v>
      </c>
      <c r="AG56" s="73">
        <v>47.8</v>
      </c>
      <c r="AH56" s="21">
        <v>0</v>
      </c>
      <c r="AI56" s="21">
        <v>0</v>
      </c>
      <c r="AJ56" s="36">
        <f>AF56+AE56+AG56</f>
        <v>698.18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31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2</v>
      </c>
      <c r="S57" s="8">
        <v>2</v>
      </c>
      <c r="T57" s="8">
        <v>3</v>
      </c>
      <c r="U57" s="8">
        <v>1</v>
      </c>
      <c r="V57" s="8">
        <v>1</v>
      </c>
      <c r="W57" s="8">
        <v>0</v>
      </c>
      <c r="X57" s="8">
        <v>0</v>
      </c>
      <c r="Y57" s="8">
        <v>3</v>
      </c>
      <c r="Z57" s="8">
        <v>0</v>
      </c>
      <c r="AA57" s="8">
        <v>1</v>
      </c>
      <c r="AB57" s="30" t="s">
        <v>67</v>
      </c>
      <c r="AC57" s="50" t="s">
        <v>23</v>
      </c>
      <c r="AD57" s="49"/>
      <c r="AE57" s="42">
        <v>65</v>
      </c>
      <c r="AF57" s="41">
        <v>50</v>
      </c>
      <c r="AG57" s="73">
        <v>0</v>
      </c>
      <c r="AH57" s="49">
        <v>0</v>
      </c>
      <c r="AI57" s="49">
        <v>0</v>
      </c>
      <c r="AJ57" s="41">
        <f>AE57+AF57</f>
        <v>115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ht="31.5">
      <c r="A58" s="8">
        <v>4</v>
      </c>
      <c r="B58" s="8">
        <v>0</v>
      </c>
      <c r="C58" s="8">
        <v>7</v>
      </c>
      <c r="D58" s="8">
        <v>0</v>
      </c>
      <c r="E58" s="8">
        <v>5</v>
      </c>
      <c r="F58" s="8">
        <v>0</v>
      </c>
      <c r="G58" s="8">
        <v>3</v>
      </c>
      <c r="H58" s="8">
        <v>2</v>
      </c>
      <c r="I58" s="8">
        <v>2</v>
      </c>
      <c r="J58" s="8">
        <v>3</v>
      </c>
      <c r="K58" s="8">
        <v>0</v>
      </c>
      <c r="L58" s="8">
        <v>1</v>
      </c>
      <c r="M58" s="8">
        <v>4</v>
      </c>
      <c r="N58" s="8">
        <v>0</v>
      </c>
      <c r="O58" s="8">
        <v>0</v>
      </c>
      <c r="P58" s="8">
        <v>4</v>
      </c>
      <c r="Q58" s="8" t="s">
        <v>83</v>
      </c>
      <c r="R58" s="8">
        <v>2</v>
      </c>
      <c r="S58" s="8">
        <v>2</v>
      </c>
      <c r="T58" s="8">
        <v>3</v>
      </c>
      <c r="U58" s="8">
        <v>1</v>
      </c>
      <c r="V58" s="8">
        <v>1</v>
      </c>
      <c r="W58" s="8">
        <v>0</v>
      </c>
      <c r="X58" s="8">
        <v>0</v>
      </c>
      <c r="Y58" s="8">
        <v>4</v>
      </c>
      <c r="Z58" s="8">
        <v>0</v>
      </c>
      <c r="AA58" s="8">
        <v>0</v>
      </c>
      <c r="AB58" s="30" t="s">
        <v>35</v>
      </c>
      <c r="AC58" s="50" t="s">
        <v>18</v>
      </c>
      <c r="AD58" s="49"/>
      <c r="AE58" s="33">
        <v>10</v>
      </c>
      <c r="AF58" s="21">
        <v>0</v>
      </c>
      <c r="AG58" s="73">
        <v>15</v>
      </c>
      <c r="AH58" s="21">
        <v>0</v>
      </c>
      <c r="AI58" s="21">
        <v>0</v>
      </c>
      <c r="AJ58" s="36">
        <f>AE58+AG58</f>
        <v>25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ht="31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2</v>
      </c>
      <c r="S59" s="8">
        <v>2</v>
      </c>
      <c r="T59" s="8">
        <v>3</v>
      </c>
      <c r="U59" s="8">
        <v>1</v>
      </c>
      <c r="V59" s="8">
        <v>1</v>
      </c>
      <c r="W59" s="8">
        <v>0</v>
      </c>
      <c r="X59" s="8">
        <v>0</v>
      </c>
      <c r="Y59" s="8">
        <v>4</v>
      </c>
      <c r="Z59" s="8">
        <v>0</v>
      </c>
      <c r="AA59" s="8">
        <v>1</v>
      </c>
      <c r="AB59" s="30" t="s">
        <v>68</v>
      </c>
      <c r="AC59" s="50" t="s">
        <v>24</v>
      </c>
      <c r="AD59" s="49"/>
      <c r="AE59" s="42">
        <v>1</v>
      </c>
      <c r="AF59" s="49">
        <v>0</v>
      </c>
      <c r="AG59" s="73">
        <v>0</v>
      </c>
      <c r="AH59" s="49">
        <v>0</v>
      </c>
      <c r="AI59" s="49">
        <v>0</v>
      </c>
      <c r="AJ59" s="43">
        <f>AE59+AF59</f>
        <v>1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ht="33" customHeight="1">
      <c r="A60" s="8">
        <v>4</v>
      </c>
      <c r="B60" s="8">
        <v>0</v>
      </c>
      <c r="C60" s="8">
        <v>7</v>
      </c>
      <c r="D60" s="8">
        <v>0</v>
      </c>
      <c r="E60" s="8">
        <v>5</v>
      </c>
      <c r="F60" s="8">
        <v>0</v>
      </c>
      <c r="G60" s="8">
        <v>3</v>
      </c>
      <c r="H60" s="8">
        <v>2</v>
      </c>
      <c r="I60" s="8">
        <v>2</v>
      </c>
      <c r="J60" s="8">
        <v>3</v>
      </c>
      <c r="K60" s="8">
        <v>0</v>
      </c>
      <c r="L60" s="8">
        <v>1</v>
      </c>
      <c r="M60" s="8">
        <v>4</v>
      </c>
      <c r="N60" s="8">
        <v>0</v>
      </c>
      <c r="O60" s="8">
        <v>0</v>
      </c>
      <c r="P60" s="8">
        <v>5</v>
      </c>
      <c r="Q60" s="8" t="s">
        <v>83</v>
      </c>
      <c r="R60" s="8">
        <v>2</v>
      </c>
      <c r="S60" s="8">
        <v>2</v>
      </c>
      <c r="T60" s="8">
        <v>3</v>
      </c>
      <c r="U60" s="8">
        <v>1</v>
      </c>
      <c r="V60" s="8">
        <v>1</v>
      </c>
      <c r="W60" s="8">
        <v>0</v>
      </c>
      <c r="X60" s="8">
        <v>0</v>
      </c>
      <c r="Y60" s="8">
        <v>5</v>
      </c>
      <c r="Z60" s="8">
        <v>0</v>
      </c>
      <c r="AA60" s="8">
        <v>0</v>
      </c>
      <c r="AB60" s="30" t="s">
        <v>36</v>
      </c>
      <c r="AC60" s="50" t="s">
        <v>18</v>
      </c>
      <c r="AD60" s="49">
        <v>7.5</v>
      </c>
      <c r="AE60" s="45">
        <v>27.24</v>
      </c>
      <c r="AF60" s="49">
        <v>10.01</v>
      </c>
      <c r="AG60" s="73">
        <v>13</v>
      </c>
      <c r="AH60" s="49">
        <v>0</v>
      </c>
      <c r="AI60" s="49">
        <v>0</v>
      </c>
      <c r="AJ60" s="36">
        <f>AF60+AE60+AG60</f>
        <v>50.25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ht="3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</v>
      </c>
      <c r="S61" s="8">
        <v>2</v>
      </c>
      <c r="T61" s="8">
        <v>3</v>
      </c>
      <c r="U61" s="8">
        <v>1</v>
      </c>
      <c r="V61" s="8">
        <v>1</v>
      </c>
      <c r="W61" s="8">
        <v>0</v>
      </c>
      <c r="X61" s="8">
        <v>0</v>
      </c>
      <c r="Y61" s="8">
        <v>5</v>
      </c>
      <c r="Z61" s="8">
        <v>0</v>
      </c>
      <c r="AA61" s="8">
        <v>1</v>
      </c>
      <c r="AB61" s="30" t="s">
        <v>69</v>
      </c>
      <c r="AC61" s="50" t="s">
        <v>50</v>
      </c>
      <c r="AD61" s="49"/>
      <c r="AE61" s="42">
        <v>2</v>
      </c>
      <c r="AF61" s="41">
        <v>2</v>
      </c>
      <c r="AG61" s="73">
        <v>0</v>
      </c>
      <c r="AH61" s="49">
        <v>0</v>
      </c>
      <c r="AI61" s="49">
        <v>0</v>
      </c>
      <c r="AJ61" s="41">
        <f>AE61+AF61</f>
        <v>4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ht="33" customHeight="1">
      <c r="A62" s="8">
        <v>4</v>
      </c>
      <c r="B62" s="8">
        <v>0</v>
      </c>
      <c r="C62" s="8">
        <v>7</v>
      </c>
      <c r="D62" s="8">
        <v>0</v>
      </c>
      <c r="E62" s="8">
        <v>5</v>
      </c>
      <c r="F62" s="8">
        <v>0</v>
      </c>
      <c r="G62" s="8">
        <v>3</v>
      </c>
      <c r="H62" s="8">
        <v>2</v>
      </c>
      <c r="I62" s="8">
        <v>2</v>
      </c>
      <c r="J62" s="8">
        <v>3</v>
      </c>
      <c r="K62" s="8">
        <v>7</v>
      </c>
      <c r="L62" s="8">
        <v>4</v>
      </c>
      <c r="M62" s="8">
        <v>1</v>
      </c>
      <c r="N62" s="8">
        <v>6</v>
      </c>
      <c r="O62" s="8">
        <v>2</v>
      </c>
      <c r="P62" s="8">
        <v>4</v>
      </c>
      <c r="Q62" s="8">
        <v>0</v>
      </c>
      <c r="R62" s="8">
        <v>2</v>
      </c>
      <c r="S62" s="8">
        <v>2</v>
      </c>
      <c r="T62" s="8">
        <v>3</v>
      </c>
      <c r="U62" s="8">
        <v>1</v>
      </c>
      <c r="V62" s="8">
        <v>1</v>
      </c>
      <c r="W62" s="8">
        <v>0</v>
      </c>
      <c r="X62" s="8">
        <v>0</v>
      </c>
      <c r="Y62" s="8">
        <v>6</v>
      </c>
      <c r="Z62" s="8">
        <v>0</v>
      </c>
      <c r="AA62" s="8">
        <v>0</v>
      </c>
      <c r="AB62" s="30" t="s">
        <v>81</v>
      </c>
      <c r="AC62" s="50" t="s">
        <v>34</v>
      </c>
      <c r="AD62" s="49"/>
      <c r="AE62" s="27">
        <v>24.76</v>
      </c>
      <c r="AF62" s="49">
        <v>0</v>
      </c>
      <c r="AG62" s="73">
        <v>0</v>
      </c>
      <c r="AH62" s="49">
        <v>0</v>
      </c>
      <c r="AI62" s="49">
        <v>0</v>
      </c>
      <c r="AJ62" s="21">
        <f>AE62</f>
        <v>24.76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ht="33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2</v>
      </c>
      <c r="S63" s="8">
        <v>2</v>
      </c>
      <c r="T63" s="8">
        <v>3</v>
      </c>
      <c r="U63" s="8">
        <v>1</v>
      </c>
      <c r="V63" s="8">
        <v>1</v>
      </c>
      <c r="W63" s="8">
        <v>0</v>
      </c>
      <c r="X63" s="8">
        <v>0</v>
      </c>
      <c r="Y63" s="8">
        <v>6</v>
      </c>
      <c r="Z63" s="8">
        <v>0</v>
      </c>
      <c r="AA63" s="8">
        <v>1</v>
      </c>
      <c r="AB63" s="30" t="s">
        <v>69</v>
      </c>
      <c r="AC63" s="50" t="s">
        <v>50</v>
      </c>
      <c r="AD63" s="49"/>
      <c r="AE63" s="42">
        <v>2</v>
      </c>
      <c r="AF63" s="49">
        <v>0</v>
      </c>
      <c r="AG63" s="73">
        <v>0</v>
      </c>
      <c r="AH63" s="49">
        <v>0</v>
      </c>
      <c r="AI63" s="49">
        <v>0</v>
      </c>
      <c r="AJ63" s="41">
        <f>AE63+AF63</f>
        <v>2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s="11" customFormat="1" ht="45" customHeight="1">
      <c r="A64" s="9">
        <v>4</v>
      </c>
      <c r="B64" s="9">
        <v>0</v>
      </c>
      <c r="C64" s="9">
        <v>7</v>
      </c>
      <c r="D64" s="9">
        <v>0</v>
      </c>
      <c r="E64" s="9">
        <v>0</v>
      </c>
      <c r="F64" s="9">
        <v>0</v>
      </c>
      <c r="G64" s="9">
        <v>0</v>
      </c>
      <c r="H64" s="9">
        <v>2</v>
      </c>
      <c r="I64" s="9">
        <v>2</v>
      </c>
      <c r="J64" s="9">
        <v>3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2</v>
      </c>
      <c r="S64" s="9">
        <v>2</v>
      </c>
      <c r="T64" s="9">
        <v>3</v>
      </c>
      <c r="U64" s="9">
        <v>1</v>
      </c>
      <c r="V64" s="9">
        <v>2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31" t="s">
        <v>43</v>
      </c>
      <c r="AC64" s="54" t="s">
        <v>18</v>
      </c>
      <c r="AD64" s="55">
        <v>70</v>
      </c>
      <c r="AE64" s="45">
        <f>AE66+AE70</f>
        <v>111.25</v>
      </c>
      <c r="AF64" s="62">
        <f>AF72</f>
        <v>96.1</v>
      </c>
      <c r="AG64" s="74">
        <f>AG66+AG70+AG72</f>
        <v>120</v>
      </c>
      <c r="AH64" s="65">
        <v>0</v>
      </c>
      <c r="AI64" s="65">
        <v>0</v>
      </c>
      <c r="AJ64" s="37">
        <f>AJ66+AJ70+AJ72</f>
        <v>327.35</v>
      </c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</row>
    <row r="65" spans="1:74" s="11" customFormat="1" ht="50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2</v>
      </c>
      <c r="S65" s="9">
        <v>2</v>
      </c>
      <c r="T65" s="9">
        <v>3</v>
      </c>
      <c r="U65" s="9">
        <v>1</v>
      </c>
      <c r="V65" s="9">
        <v>2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30" t="s">
        <v>57</v>
      </c>
      <c r="AC65" s="49" t="s">
        <v>23</v>
      </c>
      <c r="AD65" s="56"/>
      <c r="AE65" s="27">
        <v>20</v>
      </c>
      <c r="AF65" s="21">
        <v>0</v>
      </c>
      <c r="AG65" s="73">
        <v>0</v>
      </c>
      <c r="AH65" s="21">
        <v>0</v>
      </c>
      <c r="AI65" s="21">
        <v>0</v>
      </c>
      <c r="AJ65" s="21">
        <v>20</v>
      </c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</row>
    <row r="66" spans="1:74" ht="36.75" customHeight="1">
      <c r="A66" s="8">
        <v>4</v>
      </c>
      <c r="B66" s="8">
        <v>0</v>
      </c>
      <c r="C66" s="8">
        <v>7</v>
      </c>
      <c r="D66" s="8">
        <v>0</v>
      </c>
      <c r="E66" s="8">
        <v>5</v>
      </c>
      <c r="F66" s="8">
        <v>0</v>
      </c>
      <c r="G66" s="8">
        <v>3</v>
      </c>
      <c r="H66" s="8">
        <v>2</v>
      </c>
      <c r="I66" s="8">
        <v>2</v>
      </c>
      <c r="J66" s="8">
        <v>3</v>
      </c>
      <c r="K66" s="8">
        <v>0</v>
      </c>
      <c r="L66" s="8">
        <v>2</v>
      </c>
      <c r="M66" s="8">
        <v>4</v>
      </c>
      <c r="N66" s="8">
        <v>0</v>
      </c>
      <c r="O66" s="8">
        <v>0</v>
      </c>
      <c r="P66" s="8">
        <v>1</v>
      </c>
      <c r="Q66" s="8" t="s">
        <v>83</v>
      </c>
      <c r="R66" s="8">
        <v>2</v>
      </c>
      <c r="S66" s="8">
        <v>2</v>
      </c>
      <c r="T66" s="8">
        <v>3</v>
      </c>
      <c r="U66" s="8">
        <v>1</v>
      </c>
      <c r="V66" s="8">
        <v>2</v>
      </c>
      <c r="W66" s="8">
        <v>0</v>
      </c>
      <c r="X66" s="8">
        <v>0</v>
      </c>
      <c r="Y66" s="8">
        <v>1</v>
      </c>
      <c r="Z66" s="8">
        <v>0</v>
      </c>
      <c r="AA66" s="8">
        <v>0</v>
      </c>
      <c r="AB66" s="32" t="s">
        <v>44</v>
      </c>
      <c r="AC66" s="49" t="s">
        <v>34</v>
      </c>
      <c r="AD66" s="56"/>
      <c r="AE66" s="45">
        <v>58.25</v>
      </c>
      <c r="AF66" s="21">
        <v>0</v>
      </c>
      <c r="AG66" s="73">
        <v>30</v>
      </c>
      <c r="AH66" s="21">
        <v>0</v>
      </c>
      <c r="AI66" s="21">
        <v>0</v>
      </c>
      <c r="AJ66" s="36">
        <f>AE66+AG66</f>
        <v>88.25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1:74" ht="36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2</v>
      </c>
      <c r="S67" s="8">
        <v>2</v>
      </c>
      <c r="T67" s="8">
        <v>3</v>
      </c>
      <c r="U67" s="8">
        <v>1</v>
      </c>
      <c r="V67" s="8">
        <v>2</v>
      </c>
      <c r="W67" s="8">
        <v>0</v>
      </c>
      <c r="X67" s="8">
        <v>0</v>
      </c>
      <c r="Y67" s="8">
        <v>1</v>
      </c>
      <c r="Z67" s="8">
        <v>0</v>
      </c>
      <c r="AA67" s="8">
        <v>1</v>
      </c>
      <c r="AB67" s="32" t="s">
        <v>70</v>
      </c>
      <c r="AC67" s="49" t="s">
        <v>71</v>
      </c>
      <c r="AD67" s="56"/>
      <c r="AE67" s="42">
        <v>35</v>
      </c>
      <c r="AF67" s="49">
        <v>0</v>
      </c>
      <c r="AG67" s="73">
        <v>0</v>
      </c>
      <c r="AH67" s="49">
        <v>0</v>
      </c>
      <c r="AI67" s="49">
        <v>0</v>
      </c>
      <c r="AJ67" s="41">
        <f>AE67</f>
        <v>35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1:74" ht="29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2</v>
      </c>
      <c r="W68" s="8">
        <v>0</v>
      </c>
      <c r="X68" s="8">
        <v>0</v>
      </c>
      <c r="Y68" s="8">
        <v>2</v>
      </c>
      <c r="Z68" s="8">
        <v>0</v>
      </c>
      <c r="AA68" s="8">
        <v>0</v>
      </c>
      <c r="AB68" s="30" t="s">
        <v>45</v>
      </c>
      <c r="AC68" s="50" t="s">
        <v>18</v>
      </c>
      <c r="AD68" s="56"/>
      <c r="AE68" s="27">
        <v>0</v>
      </c>
      <c r="AF68" s="21">
        <v>0</v>
      </c>
      <c r="AG68" s="73">
        <v>0</v>
      </c>
      <c r="AH68" s="21">
        <v>0</v>
      </c>
      <c r="AI68" s="21">
        <v>0</v>
      </c>
      <c r="AJ68" s="21">
        <v>0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ht="29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0</v>
      </c>
      <c r="AA69" s="8">
        <v>1</v>
      </c>
      <c r="AB69" s="30" t="s">
        <v>72</v>
      </c>
      <c r="AC69" s="50" t="s">
        <v>50</v>
      </c>
      <c r="AD69" s="56"/>
      <c r="AE69" s="27">
        <v>0</v>
      </c>
      <c r="AF69" s="21">
        <v>0</v>
      </c>
      <c r="AG69" s="73">
        <v>0</v>
      </c>
      <c r="AH69" s="21">
        <v>0</v>
      </c>
      <c r="AI69" s="21">
        <v>0</v>
      </c>
      <c r="AJ69" s="21">
        <v>0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ht="32.25" customHeight="1">
      <c r="A70" s="8">
        <v>4</v>
      </c>
      <c r="B70" s="8">
        <v>0</v>
      </c>
      <c r="C70" s="8">
        <v>7</v>
      </c>
      <c r="D70" s="8">
        <v>0</v>
      </c>
      <c r="E70" s="8">
        <v>4</v>
      </c>
      <c r="F70" s="8">
        <v>1</v>
      </c>
      <c r="G70" s="8">
        <v>2</v>
      </c>
      <c r="H70" s="8">
        <v>2</v>
      </c>
      <c r="I70" s="8">
        <v>2</v>
      </c>
      <c r="J70" s="8">
        <v>3</v>
      </c>
      <c r="K70" s="8">
        <v>0</v>
      </c>
      <c r="L70" s="8">
        <v>2</v>
      </c>
      <c r="M70" s="8">
        <v>4</v>
      </c>
      <c r="N70" s="8">
        <v>0</v>
      </c>
      <c r="O70" s="8">
        <v>0</v>
      </c>
      <c r="P70" s="8">
        <v>3</v>
      </c>
      <c r="Q70" s="8" t="s">
        <v>83</v>
      </c>
      <c r="R70" s="8">
        <v>2</v>
      </c>
      <c r="S70" s="8">
        <v>2</v>
      </c>
      <c r="T70" s="8">
        <v>3</v>
      </c>
      <c r="U70" s="8">
        <v>1</v>
      </c>
      <c r="V70" s="8">
        <v>2</v>
      </c>
      <c r="W70" s="8">
        <v>0</v>
      </c>
      <c r="X70" s="8">
        <v>0</v>
      </c>
      <c r="Y70" s="8">
        <v>3</v>
      </c>
      <c r="Z70" s="8">
        <v>0</v>
      </c>
      <c r="AA70" s="8">
        <v>1</v>
      </c>
      <c r="AB70" s="30" t="s">
        <v>46</v>
      </c>
      <c r="AC70" s="50" t="s">
        <v>34</v>
      </c>
      <c r="AD70" s="56">
        <v>70</v>
      </c>
      <c r="AE70" s="33">
        <v>53</v>
      </c>
      <c r="AF70" s="64">
        <v>0</v>
      </c>
      <c r="AG70" s="75">
        <v>30</v>
      </c>
      <c r="AH70" s="64">
        <v>0</v>
      </c>
      <c r="AI70" s="64">
        <v>0</v>
      </c>
      <c r="AJ70" s="35">
        <f>AF70+AE70+AG70</f>
        <v>83</v>
      </c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36" ht="24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8">
        <v>2</v>
      </c>
      <c r="S71" s="8">
        <v>2</v>
      </c>
      <c r="T71" s="8">
        <v>3</v>
      </c>
      <c r="U71" s="8">
        <v>1</v>
      </c>
      <c r="V71" s="8">
        <v>2</v>
      </c>
      <c r="W71" s="8">
        <v>0</v>
      </c>
      <c r="X71" s="8">
        <v>0</v>
      </c>
      <c r="Y71" s="8">
        <v>3</v>
      </c>
      <c r="Z71" s="8">
        <v>0</v>
      </c>
      <c r="AA71" s="8">
        <v>1</v>
      </c>
      <c r="AB71" s="34" t="s">
        <v>73</v>
      </c>
      <c r="AC71" s="50" t="s">
        <v>50</v>
      </c>
      <c r="AD71" s="57"/>
      <c r="AE71" s="44">
        <v>1</v>
      </c>
      <c r="AF71" s="44">
        <v>0</v>
      </c>
      <c r="AG71" s="78">
        <v>0</v>
      </c>
      <c r="AH71" s="57">
        <v>0</v>
      </c>
      <c r="AI71" s="57">
        <v>0</v>
      </c>
      <c r="AJ71" s="44">
        <f>AE71+AF71</f>
        <v>1</v>
      </c>
    </row>
    <row r="72" spans="1:36" ht="33" customHeight="1">
      <c r="A72" s="8">
        <v>4</v>
      </c>
      <c r="B72" s="8">
        <v>0</v>
      </c>
      <c r="C72" s="8">
        <v>7</v>
      </c>
      <c r="D72" s="8">
        <v>0</v>
      </c>
      <c r="E72" s="8">
        <v>4</v>
      </c>
      <c r="F72" s="8">
        <v>1</v>
      </c>
      <c r="G72" s="8">
        <v>2</v>
      </c>
      <c r="H72" s="8">
        <v>2</v>
      </c>
      <c r="I72" s="8">
        <v>2</v>
      </c>
      <c r="J72" s="8">
        <v>3</v>
      </c>
      <c r="K72" s="8">
        <v>0</v>
      </c>
      <c r="L72" s="8">
        <v>2</v>
      </c>
      <c r="M72" s="8">
        <v>4</v>
      </c>
      <c r="N72" s="8">
        <v>0</v>
      </c>
      <c r="O72" s="8">
        <v>0</v>
      </c>
      <c r="P72" s="8">
        <v>4</v>
      </c>
      <c r="Q72" s="8" t="s">
        <v>83</v>
      </c>
      <c r="R72" s="8">
        <v>2</v>
      </c>
      <c r="S72" s="8">
        <v>2</v>
      </c>
      <c r="T72" s="8">
        <v>3</v>
      </c>
      <c r="U72" s="8">
        <v>1</v>
      </c>
      <c r="V72" s="8">
        <v>2</v>
      </c>
      <c r="W72" s="8">
        <v>0</v>
      </c>
      <c r="X72" s="8">
        <v>0</v>
      </c>
      <c r="Y72" s="8">
        <v>3</v>
      </c>
      <c r="Z72" s="8">
        <v>0</v>
      </c>
      <c r="AA72" s="8">
        <v>1</v>
      </c>
      <c r="AB72" s="34" t="s">
        <v>91</v>
      </c>
      <c r="AC72" s="50" t="s">
        <v>34</v>
      </c>
      <c r="AD72" s="59"/>
      <c r="AE72" s="59"/>
      <c r="AF72" s="61">
        <v>96.1</v>
      </c>
      <c r="AG72" s="78">
        <v>60</v>
      </c>
      <c r="AH72" s="59">
        <v>0</v>
      </c>
      <c r="AI72" s="59">
        <v>0</v>
      </c>
      <c r="AJ72" s="61">
        <f>AF72+AG72</f>
        <v>156.1</v>
      </c>
    </row>
    <row r="73" spans="1:36" ht="17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8">
        <v>2</v>
      </c>
      <c r="S73" s="8">
        <v>2</v>
      </c>
      <c r="T73" s="8">
        <v>3</v>
      </c>
      <c r="U73" s="8">
        <v>1</v>
      </c>
      <c r="V73" s="8">
        <v>2</v>
      </c>
      <c r="W73" s="8">
        <v>0</v>
      </c>
      <c r="X73" s="8">
        <v>0</v>
      </c>
      <c r="Y73" s="8">
        <v>3</v>
      </c>
      <c r="Z73" s="8">
        <v>0</v>
      </c>
      <c r="AA73" s="8">
        <v>1</v>
      </c>
      <c r="AB73" s="60" t="s">
        <v>92</v>
      </c>
      <c r="AC73" s="50" t="s">
        <v>50</v>
      </c>
      <c r="AD73" s="59"/>
      <c r="AE73" s="59"/>
      <c r="AF73" s="44">
        <v>1</v>
      </c>
      <c r="AG73" s="76">
        <v>0</v>
      </c>
      <c r="AH73" s="59">
        <v>0</v>
      </c>
      <c r="AI73" s="59">
        <v>0</v>
      </c>
      <c r="AJ73" s="59">
        <v>1</v>
      </c>
    </row>
  </sheetData>
  <sheetProtection/>
  <mergeCells count="50">
    <mergeCell ref="A10:R10"/>
    <mergeCell ref="AB17:AB19"/>
    <mergeCell ref="T18:T19"/>
    <mergeCell ref="U18:U19"/>
    <mergeCell ref="V18:V19"/>
    <mergeCell ref="H18:Q18"/>
    <mergeCell ref="K19:L19"/>
    <mergeCell ref="M19:Q19"/>
    <mergeCell ref="W18:Y19"/>
    <mergeCell ref="Z18:AA19"/>
    <mergeCell ref="AL1:AR1"/>
    <mergeCell ref="AL2:AR2"/>
    <mergeCell ref="AC2:AJ2"/>
    <mergeCell ref="F3:AB3"/>
    <mergeCell ref="AL3:AR3"/>
    <mergeCell ref="A1:R1"/>
    <mergeCell ref="AE1:AJ1"/>
    <mergeCell ref="AL4:AR4"/>
    <mergeCell ref="AC3:AJ4"/>
    <mergeCell ref="AL5:AR5"/>
    <mergeCell ref="A6:AB6"/>
    <mergeCell ref="AL6:AR6"/>
    <mergeCell ref="H4:AB4"/>
    <mergeCell ref="A8:J8"/>
    <mergeCell ref="AM8:AR8"/>
    <mergeCell ref="A9:R9"/>
    <mergeCell ref="AM9:AR9"/>
    <mergeCell ref="AM7:AR7"/>
    <mergeCell ref="AE6:AJ6"/>
    <mergeCell ref="AG18:AG19"/>
    <mergeCell ref="AH18:AH19"/>
    <mergeCell ref="AE17:AI17"/>
    <mergeCell ref="AI18:AI19"/>
    <mergeCell ref="AJ17:AJ19"/>
    <mergeCell ref="AE18:AE19"/>
    <mergeCell ref="AF18:AF19"/>
    <mergeCell ref="F18:G19"/>
    <mergeCell ref="R18:S19"/>
    <mergeCell ref="A17:Q17"/>
    <mergeCell ref="R17:AA17"/>
    <mergeCell ref="AC17:AC19"/>
    <mergeCell ref="AD17:AD19"/>
    <mergeCell ref="A11:AB11"/>
    <mergeCell ref="A12:Y12"/>
    <mergeCell ref="A13:AA13"/>
    <mergeCell ref="A14:AB14"/>
    <mergeCell ref="A15:AB15"/>
    <mergeCell ref="A18:C19"/>
    <mergeCell ref="H19:I19"/>
    <mergeCell ref="D18:E19"/>
  </mergeCells>
  <printOptions/>
  <pageMargins left="0.2362204724409449" right="0" top="0.1968503937007874" bottom="0.1968503937007874" header="0.03937007874015748" footer="0.0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2017-02-27T07:08:20Z</cp:lastPrinted>
  <dcterms:created xsi:type="dcterms:W3CDTF">2013-08-05T12:36:42Z</dcterms:created>
  <dcterms:modified xsi:type="dcterms:W3CDTF">2017-05-16T08:44:39Z</dcterms:modified>
  <cp:category/>
  <cp:version/>
  <cp:contentType/>
  <cp:contentStatus/>
</cp:coreProperties>
</file>