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3 " sheetId="1" r:id="rId1"/>
  </sheets>
  <definedNames>
    <definedName name="_xlnm.Print_Titles" localSheetId="0">'приложение 3 '!$17:$20</definedName>
  </definedNames>
  <calcPr fullCalcOnLoad="1"/>
</workbook>
</file>

<file path=xl/sharedStrings.xml><?xml version="1.0" encoding="utf-8"?>
<sst xmlns="http://schemas.openxmlformats.org/spreadsheetml/2006/main" count="140" uniqueCount="95">
  <si>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</si>
  <si>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</si>
  <si>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</si>
  <si>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2. Подпрограмма - подпрограмма муниципальной программы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</si>
  <si>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</si>
  <si>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</si>
  <si>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</si>
  <si>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</si>
  <si>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</si>
  <si>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</si>
  <si>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</si>
  <si>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</si>
  <si>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</si>
  <si>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</si>
  <si>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</si>
  <si>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</si>
  <si>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</si>
  <si>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</si>
  <si>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</si>
  <si>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</si>
  <si>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</si>
  <si>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>Приложение 1</t>
  </si>
  <si>
    <t xml:space="preserve">значение </t>
  </si>
  <si>
    <t>%</t>
  </si>
  <si>
    <t>да-1/нет-0</t>
  </si>
  <si>
    <t xml:space="preserve"> - </t>
  </si>
  <si>
    <t xml:space="preserve">     (наименование муниципальной программы)</t>
  </si>
  <si>
    <t>Финансовый год, предшествующий году реализации программы,                         2014 г.</t>
  </si>
  <si>
    <t xml:space="preserve">                          2015 г.</t>
  </si>
  <si>
    <t xml:space="preserve">                                     2016 г.</t>
  </si>
  <si>
    <t>2017 г.</t>
  </si>
  <si>
    <t>Показатель 1 "Снижение доли населения, проживающего в многоквартирных домах, признанных в установленном порядке аварийными"</t>
  </si>
  <si>
    <t>Мерориятие 1.001 "Составление проектно-сметной документации на проведение ремонтных работ на объектах коммунального хозяйства."</t>
  </si>
  <si>
    <t>Задача 2 "Повышение качества питьевой воды в системе централизованного водоснабжения поселения"</t>
  </si>
  <si>
    <t>тыс.руб.</t>
  </si>
  <si>
    <t>Мероприятие 1.004 "Проведение мероприятий по содержанию мест гражданских захоронений"</t>
  </si>
  <si>
    <t>Мероприятие 1.005 "Проведение мероприятий по восстановлению воинских захоронений"</t>
  </si>
  <si>
    <t>Мероприятие 1.005 "Расходы на организацию водоснабжения в сельской месности по софинансированию – местные инициативы"</t>
  </si>
  <si>
    <t>Задача 1 "Обеспечение надежности функционирования объектов коммунального хозяйства поселения."</t>
  </si>
  <si>
    <t>Мероприятие 1.002 "Содержание и проведение ремонта тепловых сетей в поселении ."</t>
  </si>
  <si>
    <t>Задача 1. "Повышение благоустройства территории поселения."</t>
  </si>
  <si>
    <t>Мероприятие 1.001" Уличное освещение в границах поселения."</t>
  </si>
  <si>
    <t>Мероприятие 1.003 " Проведение мероприятий по благоустройству территории поселения".</t>
  </si>
  <si>
    <t>Задача 2 "Улучшение состояния окружающей среды, нормирование экологической культуры населения поселения."</t>
  </si>
  <si>
    <t>Мероприятие 2.001 "Вывоз мусора и ТБО от домов частного сектора с дальнейшей утилизацией."</t>
  </si>
  <si>
    <t>Мероприятие 2.002 "Ликвидация несанкционированных свалок на территории поселения."</t>
  </si>
  <si>
    <t>Мероприятие 2.003 "Межевание участков, кадастровые работы по землеустройству и землепользованию на территории поселения."</t>
  </si>
  <si>
    <t>Мероприятие 1.004 "Содержание и прведение ремонта сетей водопотребления и водоотведения в поселении."</t>
  </si>
  <si>
    <t>Показатель 3 "Повышение удовлетворенности населения деятельностью органов местного самоуправления по благоустройству территории поселения"</t>
  </si>
  <si>
    <t>Показатель 2 "Повышение надежности работы системы коммунальной инфраструктуры"</t>
  </si>
  <si>
    <t>шт.</t>
  </si>
  <si>
    <t>Мероприятие 1.003 "Расходы на проведение капитального ремонта теплоэнергетических комплексов в поселении в рамках софинансирования"</t>
  </si>
  <si>
    <t>Мероприятие 1.006 "Строительство новых и содержание в надлежащем состоянии колодцев в поселении"</t>
  </si>
  <si>
    <t>Показатель 1 "Количество аварийных ситуаций на объектах коммунального хозяйства"</t>
  </si>
  <si>
    <t>Показатель 2 "Количество обращений граждан по вопросам предоставления коммунальных услуг"</t>
  </si>
  <si>
    <t>Показатель 1 "Соответствие питьевой воды предоставляемой жителям поселения требованиям безопасности и нормам СанПиНа"</t>
  </si>
  <si>
    <t>Показатель 1 "Количество обращений граждан по вопросам благоустройства территории поселения"</t>
  </si>
  <si>
    <t>Показатель1 "Доля выполненных мероприятий, направленных на улучшение состояния окружающей среды и повышения уровня экологической культуры".</t>
  </si>
  <si>
    <t>Цель 1 "Создание безопасных и благоприятных условий проживания граждан, улучшение качества предоставляемых жилищно-коммунальных услуг на территории поселения".</t>
  </si>
  <si>
    <t>Показатель 1 Наличие проектно-сметной документации на проведение ремонтных работ на объектах коммунального хозяйства."</t>
  </si>
  <si>
    <t>км</t>
  </si>
  <si>
    <t xml:space="preserve">Показатель 1 Протяженность тепловых </t>
  </si>
  <si>
    <t>Показатель 1 Объекты, где проведен капитальный ремонт</t>
  </si>
  <si>
    <t>Показатель 1 Доля сетей водоснабжения, где проведен ремонт по ФАИП  местные инициативы.</t>
  </si>
  <si>
    <t>Мероприятие 2.001  "Расходы на приобретение оборудования, механизмов для обслуживания сетей водоснабжения и водоотведения."</t>
  </si>
  <si>
    <t>Показатель 1 Доля освещенных улиц, проездов,  дорог поселения.</t>
  </si>
  <si>
    <t>Показатель 1 Количество приобретенных оборудования, механизмов для обслуживания сетей водоснабжения и водоотведения."</t>
  </si>
  <si>
    <t>Показатель 1 Удовлетворенность граждан благоустройством территории поселения</t>
  </si>
  <si>
    <t>Показатель 1 Удовлетворенность граждан содержанием гражданских кладбищ</t>
  </si>
  <si>
    <t>Показатель 1 Количество воинских захоронений в надлежащем состоянии</t>
  </si>
  <si>
    <t>Показатель 1 Количество куб.м вывезенного и утилизированного мусора.</t>
  </si>
  <si>
    <t>куб.м.</t>
  </si>
  <si>
    <t>Показатель 1 Количество ликвидированных несанкционированных свалок на территории поселения.</t>
  </si>
  <si>
    <t>Показатель 1 Количество участков</t>
  </si>
  <si>
    <t>Показатель 1 Протяженность сетей  водопотребления и водоотведения в поселении."</t>
  </si>
  <si>
    <t xml:space="preserve">Показатель 1 Количество построеннных новых колодцев в населенных пунктах </t>
  </si>
  <si>
    <t>Показатель 1 Количество установленных новых и содержание существующих фонарей уличного освещения</t>
  </si>
  <si>
    <t>Мероприятие 1.002 "Развитие и содержание сетей уличного освещения в границах поселения."</t>
  </si>
  <si>
    <t>Подпрограмма 2 "Повышение надежности и эффективности функционирования объектов коммунального хозяйства Бенецкого сельского поселения".</t>
  </si>
  <si>
    <t>Подпрограмма 3 "Организация благоустройства территории Бенецкого сельского поселения Западнодвинского района Тверской области."</t>
  </si>
  <si>
    <t>Администратор муниципальной программы: Администрация Бенецкого сельского поселения Западнодвинского района Тверской области</t>
  </si>
  <si>
    <t>о внесении изменений в Муниципальную программу Бенецкого сельского поселения Западнодвинского района Тверской области"Развитие жилищно-коммунального хозяйства в Бенецком сельском поселении  Западнодвинского района Тверской области"</t>
  </si>
  <si>
    <t>Мероприятие 1.006 "Проведение работ по восстановлению воинских захоронений"</t>
  </si>
  <si>
    <t>2018 г</t>
  </si>
  <si>
    <t>на 2015 - 2018 годы"</t>
  </si>
  <si>
    <t>Б</t>
  </si>
  <si>
    <t>Развитие жилищно-коммунального хозяйства  в Бенецком сельском поселении   Западнодвинского района Тверской области на 2015 -2018 гг.</t>
  </si>
  <si>
    <t>код целевой статьи расхода бюджета</t>
  </si>
  <si>
    <t>направление расходов</t>
  </si>
  <si>
    <t>3. Подпрограмма - подпрограмма муниципальной программы</t>
  </si>
  <si>
    <t>4. Задача - задача подпрограммы</t>
  </si>
  <si>
    <t>5. Мероприятие - мероприятие подпрограммы</t>
  </si>
  <si>
    <t>6. Административное мероприятие - административное мероприятие подпрограммы или обеспечивающей подпрограммы</t>
  </si>
  <si>
    <t>7. Показатель - показатель цели программы, показатель задачи подпрограммы, показатель мероприятия подпрограммы(административного мероприятия)</t>
  </si>
  <si>
    <t>к постановлению №  от     2016 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</si>
</sst>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8" fillId="2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168" fontId="28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wrapText="1"/>
    </xf>
    <xf numFmtId="168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/>
    </xf>
    <xf numFmtId="2" fontId="28" fillId="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textRotation="90" wrapText="1"/>
    </xf>
    <xf numFmtId="0" fontId="5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2" fontId="5" fillId="24" borderId="10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2" fontId="28" fillId="0" borderId="10" xfId="0" applyNumberFormat="1" applyFont="1" applyBorder="1" applyAlignment="1">
      <alignment horizontal="center" vertical="center"/>
    </xf>
    <xf numFmtId="2" fontId="28" fillId="2" borderId="10" xfId="0" applyNumberFormat="1" applyFont="1" applyFill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9"/>
  <sheetViews>
    <sheetView tabSelected="1" zoomScale="80" zoomScaleNormal="80" zoomScalePageLayoutView="0" workbookViewId="0" topLeftCell="A1">
      <selection activeCell="AC2" sqref="AC2:AI2"/>
    </sheetView>
  </sheetViews>
  <sheetFormatPr defaultColWidth="9.00390625" defaultRowHeight="12.75"/>
  <cols>
    <col min="1" max="27" width="3.375" style="3" customWidth="1"/>
    <col min="28" max="28" width="67.375" style="0" customWidth="1"/>
    <col min="29" max="29" width="10.125" style="0" customWidth="1"/>
    <col min="31" max="31" width="8.375" style="0" customWidth="1"/>
    <col min="32" max="32" width="8.25390625" style="0" customWidth="1"/>
    <col min="33" max="34" width="7.00390625" style="0" customWidth="1"/>
  </cols>
  <sheetData>
    <row r="1" spans="1:43" s="1" customFormat="1" ht="12.7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AE1" s="62" t="s">
        <v>21</v>
      </c>
      <c r="AF1" s="62"/>
      <c r="AG1" s="62"/>
      <c r="AH1" s="62"/>
      <c r="AI1" s="62"/>
      <c r="AK1" s="62"/>
      <c r="AL1" s="62"/>
      <c r="AM1" s="62"/>
      <c r="AN1" s="62"/>
      <c r="AO1" s="62"/>
      <c r="AP1" s="62"/>
      <c r="AQ1" s="62"/>
    </row>
    <row r="2" spans="29:43" s="1" customFormat="1" ht="12.75" customHeight="1">
      <c r="AC2" s="75" t="s">
        <v>94</v>
      </c>
      <c r="AD2" s="75"/>
      <c r="AE2" s="75"/>
      <c r="AF2" s="75"/>
      <c r="AG2" s="75"/>
      <c r="AH2" s="75"/>
      <c r="AI2" s="75"/>
      <c r="AK2" s="62"/>
      <c r="AL2" s="62"/>
      <c r="AM2" s="62"/>
      <c r="AN2" s="62"/>
      <c r="AO2" s="62"/>
      <c r="AP2" s="62"/>
      <c r="AQ2" s="62"/>
    </row>
    <row r="3" spans="6:43" s="1" customFormat="1" ht="40.5" customHeight="1">
      <c r="F3" s="79" t="s">
        <v>86</v>
      </c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5" t="s">
        <v>81</v>
      </c>
      <c r="AD3" s="75"/>
      <c r="AE3" s="75"/>
      <c r="AF3" s="75"/>
      <c r="AG3" s="75"/>
      <c r="AH3" s="75"/>
      <c r="AI3" s="75"/>
      <c r="AK3" s="62"/>
      <c r="AL3" s="62"/>
      <c r="AM3" s="62"/>
      <c r="AN3" s="62"/>
      <c r="AO3" s="62"/>
      <c r="AP3" s="62"/>
      <c r="AQ3" s="62"/>
    </row>
    <row r="4" spans="8:43" s="1" customFormat="1" ht="10.5" customHeight="1">
      <c r="H4" s="79" t="s">
        <v>26</v>
      </c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5"/>
      <c r="AD4" s="75"/>
      <c r="AE4" s="75"/>
      <c r="AF4" s="75"/>
      <c r="AG4" s="75"/>
      <c r="AH4" s="75"/>
      <c r="AI4" s="75"/>
      <c r="AK4" s="62"/>
      <c r="AL4" s="62"/>
      <c r="AM4" s="62"/>
      <c r="AN4" s="62"/>
      <c r="AO4" s="62"/>
      <c r="AP4" s="62"/>
      <c r="AQ4" s="62"/>
    </row>
    <row r="5" spans="37:43" s="1" customFormat="1" ht="12.75" customHeight="1">
      <c r="AK5" s="62"/>
      <c r="AL5" s="62"/>
      <c r="AM5" s="62"/>
      <c r="AN5" s="62"/>
      <c r="AO5" s="62"/>
      <c r="AP5" s="62"/>
      <c r="AQ5" s="62"/>
    </row>
    <row r="6" spans="1:43" s="1" customFormat="1" ht="12.75" customHeight="1">
      <c r="A6" s="78" t="s">
        <v>80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E6" s="62" t="s">
        <v>84</v>
      </c>
      <c r="AF6" s="62"/>
      <c r="AG6" s="62"/>
      <c r="AH6" s="62"/>
      <c r="AI6" s="62"/>
      <c r="AK6" s="62"/>
      <c r="AL6" s="62"/>
      <c r="AM6" s="62"/>
      <c r="AN6" s="62"/>
      <c r="AO6" s="62"/>
      <c r="AP6" s="62"/>
      <c r="AQ6" s="62"/>
    </row>
    <row r="7" spans="38:43" s="1" customFormat="1" ht="12.75">
      <c r="AL7" s="62"/>
      <c r="AM7" s="62"/>
      <c r="AN7" s="62"/>
      <c r="AO7" s="62"/>
      <c r="AP7" s="62"/>
      <c r="AQ7" s="62"/>
    </row>
    <row r="8" spans="1:43" s="1" customFormat="1" ht="12.75">
      <c r="A8" s="74" t="s">
        <v>1</v>
      </c>
      <c r="B8" s="74"/>
      <c r="C8" s="74"/>
      <c r="D8" s="74"/>
      <c r="E8" s="74"/>
      <c r="F8" s="74"/>
      <c r="G8" s="74"/>
      <c r="H8" s="74"/>
      <c r="I8" s="74"/>
      <c r="J8" s="74"/>
      <c r="AL8" s="75"/>
      <c r="AM8" s="75"/>
      <c r="AN8" s="75"/>
      <c r="AO8" s="75"/>
      <c r="AP8" s="75"/>
      <c r="AQ8" s="75"/>
    </row>
    <row r="9" spans="1:43" s="1" customFormat="1" ht="12.75">
      <c r="A9" s="62" t="s">
        <v>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AL9" s="75"/>
      <c r="AM9" s="75"/>
      <c r="AN9" s="75"/>
      <c r="AO9" s="75"/>
      <c r="AP9" s="75"/>
      <c r="AQ9" s="75"/>
    </row>
    <row r="10" spans="1:18" s="1" customFormat="1" ht="12.75">
      <c r="A10" s="62" t="s">
        <v>3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</row>
    <row r="11" spans="1:28" s="1" customFormat="1" ht="12.75">
      <c r="A11" s="62" t="s">
        <v>89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</row>
    <row r="12" spans="1:28" s="1" customFormat="1" ht="12.75">
      <c r="A12" s="62" t="s">
        <v>90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48"/>
      <c r="AA12" s="48"/>
      <c r="AB12" s="48"/>
    </row>
    <row r="13" spans="1:28" s="1" customFormat="1" ht="12.75">
      <c r="A13" s="62" t="s">
        <v>91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48"/>
    </row>
    <row r="14" spans="1:28" s="1" customFormat="1" ht="12.75" customHeight="1">
      <c r="A14" s="62" t="s">
        <v>92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</row>
    <row r="15" spans="1:28" s="1" customFormat="1" ht="12.75">
      <c r="A15" s="62" t="s">
        <v>93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</row>
    <row r="16" s="1" customFormat="1" ht="12.75"/>
    <row r="17" spans="1:48" s="1" customFormat="1" ht="36" customHeight="1">
      <c r="A17" s="70" t="s">
        <v>4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  <c r="R17" s="71" t="s">
        <v>10</v>
      </c>
      <c r="S17" s="71"/>
      <c r="T17" s="71"/>
      <c r="U17" s="71"/>
      <c r="V17" s="71"/>
      <c r="W17" s="71"/>
      <c r="X17" s="71"/>
      <c r="Y17" s="71"/>
      <c r="Z17" s="71"/>
      <c r="AA17" s="73"/>
      <c r="AB17" s="81" t="s">
        <v>15</v>
      </c>
      <c r="AC17" s="59" t="s">
        <v>16</v>
      </c>
      <c r="AD17" s="59" t="s">
        <v>27</v>
      </c>
      <c r="AE17" s="70" t="s">
        <v>17</v>
      </c>
      <c r="AF17" s="71"/>
      <c r="AG17" s="71"/>
      <c r="AH17" s="72"/>
      <c r="AI17" s="59" t="s">
        <v>22</v>
      </c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s="1" customFormat="1" ht="39.75" customHeight="1">
      <c r="A18" s="63" t="s">
        <v>5</v>
      </c>
      <c r="B18" s="64"/>
      <c r="C18" s="65"/>
      <c r="D18" s="63" t="s">
        <v>6</v>
      </c>
      <c r="E18" s="65"/>
      <c r="F18" s="63" t="s">
        <v>7</v>
      </c>
      <c r="G18" s="65"/>
      <c r="H18" s="86" t="s">
        <v>87</v>
      </c>
      <c r="I18" s="86"/>
      <c r="J18" s="86"/>
      <c r="K18" s="86"/>
      <c r="L18" s="86"/>
      <c r="M18" s="86"/>
      <c r="N18" s="86"/>
      <c r="O18" s="86"/>
      <c r="P18" s="86"/>
      <c r="Q18" s="86"/>
      <c r="R18" s="63" t="s">
        <v>8</v>
      </c>
      <c r="S18" s="65"/>
      <c r="T18" s="84" t="s">
        <v>9</v>
      </c>
      <c r="U18" s="84" t="s">
        <v>11</v>
      </c>
      <c r="V18" s="84" t="s">
        <v>12</v>
      </c>
      <c r="W18" s="63" t="s">
        <v>13</v>
      </c>
      <c r="X18" s="64"/>
      <c r="Y18" s="65"/>
      <c r="Z18" s="63" t="s">
        <v>14</v>
      </c>
      <c r="AA18" s="65"/>
      <c r="AB18" s="82"/>
      <c r="AC18" s="60"/>
      <c r="AD18" s="60"/>
      <c r="AE18" s="59" t="s">
        <v>28</v>
      </c>
      <c r="AF18" s="59" t="s">
        <v>29</v>
      </c>
      <c r="AG18" s="76" t="s">
        <v>30</v>
      </c>
      <c r="AH18" s="59" t="s">
        <v>83</v>
      </c>
      <c r="AI18" s="60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s="1" customFormat="1" ht="77.25" customHeight="1">
      <c r="A19" s="66"/>
      <c r="B19" s="67"/>
      <c r="C19" s="68"/>
      <c r="D19" s="66"/>
      <c r="E19" s="68"/>
      <c r="F19" s="66"/>
      <c r="G19" s="68"/>
      <c r="H19" s="69" t="s">
        <v>8</v>
      </c>
      <c r="I19" s="69"/>
      <c r="J19" s="40" t="s">
        <v>9</v>
      </c>
      <c r="K19" s="69" t="s">
        <v>12</v>
      </c>
      <c r="L19" s="69"/>
      <c r="M19" s="70" t="s">
        <v>88</v>
      </c>
      <c r="N19" s="71"/>
      <c r="O19" s="71"/>
      <c r="P19" s="71"/>
      <c r="Q19" s="73"/>
      <c r="R19" s="66"/>
      <c r="S19" s="68"/>
      <c r="T19" s="85"/>
      <c r="U19" s="85"/>
      <c r="V19" s="85"/>
      <c r="W19" s="66"/>
      <c r="X19" s="67"/>
      <c r="Y19" s="68"/>
      <c r="Z19" s="66"/>
      <c r="AA19" s="68"/>
      <c r="AB19" s="83"/>
      <c r="AC19" s="61"/>
      <c r="AD19" s="61"/>
      <c r="AE19" s="61"/>
      <c r="AF19" s="61"/>
      <c r="AG19" s="77"/>
      <c r="AH19" s="61"/>
      <c r="AI19" s="61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s="1" customFormat="1" ht="15.75">
      <c r="A20" s="12">
        <v>1</v>
      </c>
      <c r="B20" s="12">
        <v>2</v>
      </c>
      <c r="C20" s="12">
        <v>3</v>
      </c>
      <c r="D20" s="12">
        <v>4</v>
      </c>
      <c r="E20" s="12">
        <v>5</v>
      </c>
      <c r="F20" s="12">
        <v>6</v>
      </c>
      <c r="G20" s="12">
        <v>7</v>
      </c>
      <c r="H20" s="12">
        <v>8</v>
      </c>
      <c r="I20" s="12">
        <v>9</v>
      </c>
      <c r="J20" s="12">
        <v>10</v>
      </c>
      <c r="K20" s="12">
        <v>11</v>
      </c>
      <c r="L20" s="12">
        <v>12</v>
      </c>
      <c r="M20" s="12">
        <v>13</v>
      </c>
      <c r="N20" s="12">
        <v>14</v>
      </c>
      <c r="O20" s="12">
        <v>15</v>
      </c>
      <c r="P20" s="12">
        <v>16</v>
      </c>
      <c r="Q20" s="12">
        <v>17</v>
      </c>
      <c r="R20" s="13">
        <v>18</v>
      </c>
      <c r="S20" s="13">
        <v>19</v>
      </c>
      <c r="T20" s="13">
        <v>20</v>
      </c>
      <c r="U20" s="13">
        <v>21</v>
      </c>
      <c r="V20" s="13">
        <v>22</v>
      </c>
      <c r="W20" s="13">
        <v>23</v>
      </c>
      <c r="X20" s="13">
        <v>24</v>
      </c>
      <c r="Y20" s="13">
        <v>25</v>
      </c>
      <c r="Z20" s="13">
        <v>26</v>
      </c>
      <c r="AA20" s="13">
        <v>27</v>
      </c>
      <c r="AB20" s="28">
        <v>28</v>
      </c>
      <c r="AC20" s="13">
        <v>29</v>
      </c>
      <c r="AD20" s="13">
        <v>30</v>
      </c>
      <c r="AE20" s="25">
        <v>31</v>
      </c>
      <c r="AF20" s="13">
        <v>32</v>
      </c>
      <c r="AG20" s="14">
        <v>33</v>
      </c>
      <c r="AH20" s="14">
        <v>34</v>
      </c>
      <c r="AI20" s="13">
        <v>35</v>
      </c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73" s="1" customFormat="1" ht="15.75">
      <c r="A21" s="15">
        <v>4</v>
      </c>
      <c r="B21" s="15">
        <v>0</v>
      </c>
      <c r="C21" s="15">
        <v>7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29" t="s">
        <v>19</v>
      </c>
      <c r="AC21" s="17" t="s">
        <v>18</v>
      </c>
      <c r="AD21" s="17">
        <f>AD22</f>
        <v>253.60000000000002</v>
      </c>
      <c r="AE21" s="39">
        <f>AE27+AE47</f>
        <v>685.09</v>
      </c>
      <c r="AF21" s="17">
        <f>AF22</f>
        <v>574.64</v>
      </c>
      <c r="AG21" s="17">
        <f>AG22</f>
        <v>102.1</v>
      </c>
      <c r="AH21" s="17">
        <f>AH22</f>
        <v>102.1</v>
      </c>
      <c r="AI21" s="47">
        <f>AI22</f>
        <v>1463.9299999999998</v>
      </c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1" customFormat="1" ht="15.75">
      <c r="A22" s="15">
        <v>4</v>
      </c>
      <c r="B22" s="15">
        <v>0</v>
      </c>
      <c r="C22" s="15">
        <v>7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29" t="s">
        <v>20</v>
      </c>
      <c r="AC22" s="17"/>
      <c r="AD22" s="17">
        <f aca="true" t="shared" si="0" ref="AD22:AI22">AD27+AD47</f>
        <v>253.60000000000002</v>
      </c>
      <c r="AE22" s="39">
        <f t="shared" si="0"/>
        <v>685.09</v>
      </c>
      <c r="AF22" s="47">
        <f t="shared" si="0"/>
        <v>574.64</v>
      </c>
      <c r="AG22" s="17">
        <f t="shared" si="0"/>
        <v>102.1</v>
      </c>
      <c r="AH22" s="17">
        <f t="shared" si="0"/>
        <v>102.1</v>
      </c>
      <c r="AI22" s="47">
        <f t="shared" si="0"/>
        <v>1463.9299999999998</v>
      </c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1" customFormat="1" ht="47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30" t="s">
        <v>58</v>
      </c>
      <c r="AC23" s="18" t="s">
        <v>25</v>
      </c>
      <c r="AD23" s="18"/>
      <c r="AE23" s="26"/>
      <c r="AF23" s="18"/>
      <c r="AG23" s="19"/>
      <c r="AH23" s="19"/>
      <c r="AI23" s="18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1" customFormat="1" ht="47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>
        <v>1</v>
      </c>
      <c r="AB24" s="30" t="s">
        <v>31</v>
      </c>
      <c r="AC24" s="18" t="s">
        <v>23</v>
      </c>
      <c r="AD24" s="18"/>
      <c r="AE24" s="26"/>
      <c r="AF24" s="18"/>
      <c r="AG24" s="19"/>
      <c r="AH24" s="19"/>
      <c r="AI24" s="18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</row>
    <row r="25" spans="1:73" s="1" customFormat="1" ht="31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>
        <v>2</v>
      </c>
      <c r="AB25" s="30" t="s">
        <v>49</v>
      </c>
      <c r="AC25" s="18" t="s">
        <v>23</v>
      </c>
      <c r="AD25" s="18">
        <v>60</v>
      </c>
      <c r="AE25" s="26">
        <v>65</v>
      </c>
      <c r="AF25" s="18">
        <v>70</v>
      </c>
      <c r="AG25" s="19">
        <v>75</v>
      </c>
      <c r="AH25" s="19">
        <v>75</v>
      </c>
      <c r="AI25" s="18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</row>
    <row r="26" spans="1:73" s="1" customFormat="1" ht="47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>
        <v>3</v>
      </c>
      <c r="AB26" s="30" t="s">
        <v>48</v>
      </c>
      <c r="AC26" s="18" t="s">
        <v>23</v>
      </c>
      <c r="AD26" s="18">
        <v>60</v>
      </c>
      <c r="AE26" s="26">
        <v>65</v>
      </c>
      <c r="AF26" s="18">
        <v>70</v>
      </c>
      <c r="AG26" s="19">
        <v>75</v>
      </c>
      <c r="AH26" s="19">
        <v>75</v>
      </c>
      <c r="AI26" s="18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</row>
    <row r="27" spans="1:73" s="11" customFormat="1" ht="64.5" customHeight="1">
      <c r="A27" s="16">
        <v>4</v>
      </c>
      <c r="B27" s="16">
        <v>0</v>
      </c>
      <c r="C27" s="16">
        <v>7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2</v>
      </c>
      <c r="S27" s="16">
        <v>2</v>
      </c>
      <c r="T27" s="16">
        <v>2</v>
      </c>
      <c r="U27" s="16">
        <v>1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29" t="s">
        <v>78</v>
      </c>
      <c r="AC27" s="17" t="s">
        <v>18</v>
      </c>
      <c r="AD27" s="22">
        <v>76.3</v>
      </c>
      <c r="AE27" s="46">
        <f>SUM(AE37+AE41)</f>
        <v>114.62</v>
      </c>
      <c r="AF27" s="22">
        <v>8.1</v>
      </c>
      <c r="AG27" s="22">
        <v>8.1</v>
      </c>
      <c r="AH27" s="22">
        <v>8.1</v>
      </c>
      <c r="AI27" s="38">
        <f>AI28</f>
        <v>138.92000000000002</v>
      </c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</row>
    <row r="28" spans="1:73" s="11" customFormat="1" ht="46.5" customHeight="1">
      <c r="A28" s="9">
        <v>4</v>
      </c>
      <c r="B28" s="9">
        <v>0</v>
      </c>
      <c r="C28" s="9">
        <v>7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2</v>
      </c>
      <c r="S28" s="9">
        <v>2</v>
      </c>
      <c r="T28" s="9">
        <v>2</v>
      </c>
      <c r="U28" s="9">
        <v>1</v>
      </c>
      <c r="V28" s="9">
        <v>1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31" t="s">
        <v>38</v>
      </c>
      <c r="AC28" s="23"/>
      <c r="AD28" s="23">
        <v>76.3</v>
      </c>
      <c r="AE28" s="45">
        <f>AE27</f>
        <v>114.62</v>
      </c>
      <c r="AF28" s="23">
        <v>8.1</v>
      </c>
      <c r="AG28" s="23">
        <v>8.1</v>
      </c>
      <c r="AH28" s="23">
        <v>8.1</v>
      </c>
      <c r="AI28" s="37">
        <f>AI37+AI41</f>
        <v>138.92000000000002</v>
      </c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</row>
    <row r="29" spans="1:73" s="11" customFormat="1" ht="32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>
        <v>2</v>
      </c>
      <c r="S29" s="9">
        <v>2</v>
      </c>
      <c r="T29" s="9">
        <v>2</v>
      </c>
      <c r="U29" s="9">
        <v>1</v>
      </c>
      <c r="V29" s="9">
        <v>1</v>
      </c>
      <c r="W29" s="9">
        <v>0</v>
      </c>
      <c r="X29" s="9">
        <v>0</v>
      </c>
      <c r="Y29" s="9">
        <v>0</v>
      </c>
      <c r="Z29" s="9">
        <v>0</v>
      </c>
      <c r="AA29" s="9">
        <v>1</v>
      </c>
      <c r="AB29" s="30" t="s">
        <v>53</v>
      </c>
      <c r="AC29" s="21" t="s">
        <v>50</v>
      </c>
      <c r="AD29" s="21"/>
      <c r="AE29" s="27">
        <v>0</v>
      </c>
      <c r="AF29" s="21"/>
      <c r="AG29" s="21"/>
      <c r="AH29" s="21"/>
      <c r="AI29" s="21">
        <v>0</v>
      </c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</row>
    <row r="30" spans="1:73" s="11" customFormat="1" ht="36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>
        <v>0</v>
      </c>
      <c r="AA30" s="9">
        <v>2</v>
      </c>
      <c r="AB30" s="30" t="s">
        <v>54</v>
      </c>
      <c r="AC30" s="21" t="s">
        <v>50</v>
      </c>
      <c r="AD30" s="21"/>
      <c r="AE30" s="27">
        <v>0</v>
      </c>
      <c r="AF30" s="21"/>
      <c r="AG30" s="21"/>
      <c r="AH30" s="21"/>
      <c r="AI30" s="21">
        <v>0</v>
      </c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</row>
    <row r="31" spans="1:73" ht="40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>
        <v>1</v>
      </c>
      <c r="W31" s="8">
        <v>0</v>
      </c>
      <c r="X31" s="8">
        <v>0</v>
      </c>
      <c r="Y31" s="8">
        <v>1</v>
      </c>
      <c r="Z31" s="8">
        <v>0</v>
      </c>
      <c r="AA31" s="8">
        <v>0</v>
      </c>
      <c r="AB31" s="30" t="s">
        <v>32</v>
      </c>
      <c r="AC31" s="21" t="s">
        <v>18</v>
      </c>
      <c r="AD31" s="21"/>
      <c r="AE31" s="27">
        <v>0</v>
      </c>
      <c r="AF31" s="21"/>
      <c r="AG31" s="21"/>
      <c r="AH31" s="21"/>
      <c r="AI31" s="21">
        <v>0</v>
      </c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</row>
    <row r="32" spans="1:73" ht="36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>
        <v>0</v>
      </c>
      <c r="AA32" s="8">
        <v>1</v>
      </c>
      <c r="AB32" s="30" t="s">
        <v>59</v>
      </c>
      <c r="AC32" s="21"/>
      <c r="AD32" s="21"/>
      <c r="AE32" s="27">
        <v>0</v>
      </c>
      <c r="AF32" s="21"/>
      <c r="AG32" s="21"/>
      <c r="AH32" s="21"/>
      <c r="AI32" s="21">
        <v>0</v>
      </c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</row>
    <row r="33" spans="1:73" ht="35.2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>
        <v>1</v>
      </c>
      <c r="W33" s="8">
        <v>0</v>
      </c>
      <c r="X33" s="8">
        <v>0</v>
      </c>
      <c r="Y33" s="8">
        <v>2</v>
      </c>
      <c r="Z33" s="8">
        <v>0</v>
      </c>
      <c r="AA33" s="8">
        <v>0</v>
      </c>
      <c r="AB33" s="30" t="s">
        <v>39</v>
      </c>
      <c r="AC33" s="21" t="s">
        <v>18</v>
      </c>
      <c r="AD33" s="21"/>
      <c r="AE33" s="27">
        <v>0</v>
      </c>
      <c r="AF33" s="21"/>
      <c r="AG33" s="21"/>
      <c r="AH33" s="21"/>
      <c r="AI33" s="21">
        <v>0</v>
      </c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</row>
    <row r="34" spans="1:73" ht="18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>
        <v>0</v>
      </c>
      <c r="AA34" s="8">
        <v>1</v>
      </c>
      <c r="AB34" s="30" t="s">
        <v>61</v>
      </c>
      <c r="AC34" s="21" t="s">
        <v>60</v>
      </c>
      <c r="AD34" s="21"/>
      <c r="AE34" s="27">
        <v>0</v>
      </c>
      <c r="AF34" s="21"/>
      <c r="AG34" s="21"/>
      <c r="AH34" s="21"/>
      <c r="AI34" s="21">
        <v>0</v>
      </c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</row>
    <row r="35" spans="1:73" ht="51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>
        <v>1</v>
      </c>
      <c r="W35" s="8">
        <v>0</v>
      </c>
      <c r="X35" s="8">
        <v>0</v>
      </c>
      <c r="Y35" s="8">
        <v>3</v>
      </c>
      <c r="Z35" s="8">
        <v>0</v>
      </c>
      <c r="AA35" s="8">
        <v>0</v>
      </c>
      <c r="AB35" s="30" t="s">
        <v>51</v>
      </c>
      <c r="AC35" s="21" t="s">
        <v>18</v>
      </c>
      <c r="AD35" s="21"/>
      <c r="AE35" s="27">
        <v>0</v>
      </c>
      <c r="AF35" s="21"/>
      <c r="AG35" s="21"/>
      <c r="AH35" s="21"/>
      <c r="AI35" s="21">
        <v>0</v>
      </c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</row>
    <row r="36" spans="1:73" ht="24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>
        <v>0</v>
      </c>
      <c r="AA36" s="8">
        <v>1</v>
      </c>
      <c r="AB36" s="30" t="s">
        <v>62</v>
      </c>
      <c r="AC36" s="21"/>
      <c r="AD36" s="21"/>
      <c r="AE36" s="27">
        <v>0</v>
      </c>
      <c r="AF36" s="21"/>
      <c r="AG36" s="21"/>
      <c r="AH36" s="21"/>
      <c r="AI36" s="21">
        <v>0</v>
      </c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</row>
    <row r="37" spans="1:73" ht="32.25" customHeight="1">
      <c r="A37" s="8">
        <v>4</v>
      </c>
      <c r="B37" s="8">
        <v>0</v>
      </c>
      <c r="C37" s="8">
        <v>7</v>
      </c>
      <c r="D37" s="8">
        <v>0</v>
      </c>
      <c r="E37" s="8">
        <v>5</v>
      </c>
      <c r="F37" s="8">
        <v>0</v>
      </c>
      <c r="G37" s="8">
        <v>2</v>
      </c>
      <c r="H37" s="8">
        <v>2</v>
      </c>
      <c r="I37" s="8">
        <v>2</v>
      </c>
      <c r="J37" s="8">
        <v>2</v>
      </c>
      <c r="K37" s="8">
        <v>0</v>
      </c>
      <c r="L37" s="8">
        <v>1</v>
      </c>
      <c r="M37" s="8">
        <v>4</v>
      </c>
      <c r="N37" s="8">
        <v>0</v>
      </c>
      <c r="O37" s="8">
        <v>0</v>
      </c>
      <c r="P37" s="8">
        <v>6</v>
      </c>
      <c r="Q37" s="8" t="s">
        <v>85</v>
      </c>
      <c r="R37" s="8">
        <v>2</v>
      </c>
      <c r="S37" s="8">
        <v>2</v>
      </c>
      <c r="T37" s="8">
        <v>2</v>
      </c>
      <c r="U37" s="8">
        <v>1</v>
      </c>
      <c r="V37" s="8">
        <v>1</v>
      </c>
      <c r="W37" s="8">
        <v>0</v>
      </c>
      <c r="X37" s="8">
        <v>0</v>
      </c>
      <c r="Y37" s="8">
        <v>4</v>
      </c>
      <c r="Z37" s="8">
        <v>0</v>
      </c>
      <c r="AA37" s="8">
        <v>0</v>
      </c>
      <c r="AB37" s="30" t="s">
        <v>47</v>
      </c>
      <c r="AC37" s="18" t="s">
        <v>18</v>
      </c>
      <c r="AD37" s="21"/>
      <c r="AE37" s="58">
        <v>0</v>
      </c>
      <c r="AF37" s="21">
        <v>8.1</v>
      </c>
      <c r="AG37" s="21">
        <v>8.1</v>
      </c>
      <c r="AH37" s="21">
        <v>8.1</v>
      </c>
      <c r="AI37" s="21">
        <f>AE37+AF37+AG37+AG37</f>
        <v>24.299999999999997</v>
      </c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</row>
    <row r="38" spans="1:73" ht="32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>
        <v>2</v>
      </c>
      <c r="S38" s="8">
        <v>2</v>
      </c>
      <c r="T38" s="8">
        <v>2</v>
      </c>
      <c r="U38" s="8">
        <v>1</v>
      </c>
      <c r="V38" s="8">
        <v>1</v>
      </c>
      <c r="W38" s="8">
        <v>0</v>
      </c>
      <c r="X38" s="8">
        <v>0</v>
      </c>
      <c r="Y38" s="8">
        <v>4</v>
      </c>
      <c r="Z38" s="8">
        <v>0</v>
      </c>
      <c r="AA38" s="8">
        <v>1</v>
      </c>
      <c r="AB38" s="30" t="s">
        <v>74</v>
      </c>
      <c r="AC38" s="50" t="s">
        <v>71</v>
      </c>
      <c r="AD38" s="49"/>
      <c r="AE38" s="58"/>
      <c r="AF38" s="41">
        <v>6</v>
      </c>
      <c r="AG38" s="41">
        <v>6</v>
      </c>
      <c r="AH38" s="41">
        <v>6</v>
      </c>
      <c r="AI38" s="41">
        <f>AH38+AG38+AF38</f>
        <v>18</v>
      </c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</row>
    <row r="39" spans="1:73" ht="35.2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>
        <v>1</v>
      </c>
      <c r="W39" s="8">
        <v>0</v>
      </c>
      <c r="X39" s="8">
        <v>0</v>
      </c>
      <c r="Y39" s="8">
        <v>5</v>
      </c>
      <c r="Z39" s="8">
        <v>0</v>
      </c>
      <c r="AA39" s="8">
        <v>0</v>
      </c>
      <c r="AB39" s="30" t="s">
        <v>37</v>
      </c>
      <c r="AC39" s="50" t="s">
        <v>18</v>
      </c>
      <c r="AD39" s="49"/>
      <c r="AE39" s="27">
        <v>0</v>
      </c>
      <c r="AF39" s="21"/>
      <c r="AG39" s="21"/>
      <c r="AH39" s="21"/>
      <c r="AI39" s="21">
        <v>0</v>
      </c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</row>
    <row r="40" spans="1:73" ht="4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>
        <v>0</v>
      </c>
      <c r="AA40" s="8">
        <v>1</v>
      </c>
      <c r="AB40" s="30" t="s">
        <v>63</v>
      </c>
      <c r="AC40" s="50" t="s">
        <v>23</v>
      </c>
      <c r="AD40" s="49"/>
      <c r="AE40" s="27">
        <v>0</v>
      </c>
      <c r="AF40" s="21"/>
      <c r="AG40" s="21"/>
      <c r="AH40" s="21"/>
      <c r="AI40" s="21">
        <v>0</v>
      </c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</row>
    <row r="41" spans="1:73" ht="32.25" customHeight="1">
      <c r="A41" s="8">
        <v>4</v>
      </c>
      <c r="B41" s="8">
        <v>0</v>
      </c>
      <c r="C41" s="8">
        <v>7</v>
      </c>
      <c r="D41" s="8">
        <v>0</v>
      </c>
      <c r="E41" s="8">
        <v>5</v>
      </c>
      <c r="F41" s="8">
        <v>0</v>
      </c>
      <c r="G41" s="8">
        <v>2</v>
      </c>
      <c r="H41" s="8">
        <v>2</v>
      </c>
      <c r="I41" s="8">
        <v>2</v>
      </c>
      <c r="J41" s="8">
        <v>2</v>
      </c>
      <c r="K41" s="8">
        <v>0</v>
      </c>
      <c r="L41" s="8">
        <v>1</v>
      </c>
      <c r="M41" s="8">
        <v>0</v>
      </c>
      <c r="N41" s="8">
        <v>6</v>
      </c>
      <c r="O41" s="8">
        <v>2</v>
      </c>
      <c r="P41" s="8">
        <v>4</v>
      </c>
      <c r="Q41" s="8">
        <v>0</v>
      </c>
      <c r="R41" s="8">
        <v>2</v>
      </c>
      <c r="S41" s="8">
        <v>2</v>
      </c>
      <c r="T41" s="8">
        <v>2</v>
      </c>
      <c r="U41" s="8">
        <v>1</v>
      </c>
      <c r="V41" s="8">
        <v>1</v>
      </c>
      <c r="W41" s="8">
        <v>0</v>
      </c>
      <c r="X41" s="8">
        <v>0</v>
      </c>
      <c r="Y41" s="8">
        <v>6</v>
      </c>
      <c r="Z41" s="8">
        <v>0</v>
      </c>
      <c r="AA41" s="8">
        <v>0</v>
      </c>
      <c r="AB41" s="30" t="s">
        <v>52</v>
      </c>
      <c r="AC41" s="50" t="s">
        <v>18</v>
      </c>
      <c r="AD41" s="49">
        <v>76.3</v>
      </c>
      <c r="AE41" s="45">
        <v>114.62</v>
      </c>
      <c r="AF41" s="21"/>
      <c r="AG41" s="21"/>
      <c r="AH41" s="21"/>
      <c r="AI41" s="36">
        <f>AE41</f>
        <v>114.62</v>
      </c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</row>
    <row r="42" spans="1:73" ht="32.2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>
        <v>2</v>
      </c>
      <c r="S42" s="8">
        <v>2</v>
      </c>
      <c r="T42" s="8">
        <v>2</v>
      </c>
      <c r="U42" s="8">
        <v>1</v>
      </c>
      <c r="V42" s="8">
        <v>1</v>
      </c>
      <c r="W42" s="8">
        <v>0</v>
      </c>
      <c r="X42" s="8">
        <v>0</v>
      </c>
      <c r="Y42" s="8">
        <v>6</v>
      </c>
      <c r="Z42" s="8">
        <v>0</v>
      </c>
      <c r="AA42" s="8">
        <v>1</v>
      </c>
      <c r="AB42" s="30" t="s">
        <v>75</v>
      </c>
      <c r="AC42" s="50" t="s">
        <v>50</v>
      </c>
      <c r="AD42" s="49"/>
      <c r="AE42" s="42">
        <v>5</v>
      </c>
      <c r="AF42" s="49"/>
      <c r="AG42" s="49"/>
      <c r="AH42" s="49"/>
      <c r="AI42" s="41">
        <f>AE42+AF42</f>
        <v>5</v>
      </c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</row>
    <row r="43" spans="1:73" s="11" customFormat="1" ht="47.25" customHeight="1">
      <c r="A43" s="8">
        <v>4</v>
      </c>
      <c r="B43" s="8">
        <v>0</v>
      </c>
      <c r="C43" s="8">
        <v>7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2</v>
      </c>
      <c r="S43" s="9">
        <v>2</v>
      </c>
      <c r="T43" s="9">
        <v>2</v>
      </c>
      <c r="U43" s="9">
        <v>1</v>
      </c>
      <c r="V43" s="9">
        <v>2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31" t="s">
        <v>33</v>
      </c>
      <c r="AC43" s="20" t="s">
        <v>18</v>
      </c>
      <c r="AD43" s="23"/>
      <c r="AE43" s="27">
        <v>0</v>
      </c>
      <c r="AF43" s="23"/>
      <c r="AG43" s="23"/>
      <c r="AH43" s="23"/>
      <c r="AI43" s="23">
        <v>0</v>
      </c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s="11" customFormat="1" ht="33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>
        <v>0</v>
      </c>
      <c r="AA44" s="9">
        <v>1</v>
      </c>
      <c r="AB44" s="30" t="s">
        <v>55</v>
      </c>
      <c r="AC44" s="18" t="s">
        <v>24</v>
      </c>
      <c r="AD44" s="21"/>
      <c r="AE44" s="27">
        <v>0</v>
      </c>
      <c r="AF44" s="21"/>
      <c r="AG44" s="21"/>
      <c r="AH44" s="21"/>
      <c r="AI44" s="21">
        <v>0</v>
      </c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ht="30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>
        <v>2</v>
      </c>
      <c r="W45" s="8">
        <v>0</v>
      </c>
      <c r="X45" s="8">
        <v>0</v>
      </c>
      <c r="Y45" s="8">
        <v>1</v>
      </c>
      <c r="Z45" s="8">
        <v>0</v>
      </c>
      <c r="AA45" s="8">
        <v>0</v>
      </c>
      <c r="AB45" s="30" t="s">
        <v>64</v>
      </c>
      <c r="AC45" s="18" t="s">
        <v>34</v>
      </c>
      <c r="AD45" s="21"/>
      <c r="AE45" s="27">
        <v>0</v>
      </c>
      <c r="AF45" s="21"/>
      <c r="AG45" s="21"/>
      <c r="AH45" s="21"/>
      <c r="AI45" s="21">
        <v>0</v>
      </c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</row>
    <row r="46" spans="1:73" ht="4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>
        <v>0</v>
      </c>
      <c r="AA46" s="8">
        <v>1</v>
      </c>
      <c r="AB46" s="30" t="s">
        <v>66</v>
      </c>
      <c r="AC46" s="18"/>
      <c r="AD46" s="21"/>
      <c r="AE46" s="27">
        <v>0</v>
      </c>
      <c r="AF46" s="21"/>
      <c r="AG46" s="21"/>
      <c r="AH46" s="21"/>
      <c r="AI46" s="36">
        <v>0</v>
      </c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s="11" customFormat="1" ht="48.75" customHeight="1">
      <c r="A47" s="16">
        <v>4</v>
      </c>
      <c r="B47" s="16">
        <v>0</v>
      </c>
      <c r="C47" s="16">
        <v>7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2</v>
      </c>
      <c r="S47" s="16">
        <v>2</v>
      </c>
      <c r="T47" s="16">
        <v>3</v>
      </c>
      <c r="U47" s="16">
        <v>1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29" t="s">
        <v>79</v>
      </c>
      <c r="AC47" s="51" t="s">
        <v>34</v>
      </c>
      <c r="AD47" s="52">
        <v>177.3</v>
      </c>
      <c r="AE47" s="46">
        <f>AE48+AE62</f>
        <v>570.47</v>
      </c>
      <c r="AF47" s="38">
        <f>AF48+AF62</f>
        <v>566.54</v>
      </c>
      <c r="AG47" s="22">
        <v>94</v>
      </c>
      <c r="AH47" s="22">
        <v>94</v>
      </c>
      <c r="AI47" s="38">
        <f>AI48+AI62</f>
        <v>1325.0099999999998</v>
      </c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s="11" customFormat="1" ht="31.5" customHeight="1">
      <c r="A48" s="9">
        <v>4</v>
      </c>
      <c r="B48" s="9">
        <v>0</v>
      </c>
      <c r="C48" s="9">
        <v>7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2</v>
      </c>
      <c r="S48" s="9">
        <v>2</v>
      </c>
      <c r="T48" s="9">
        <v>3</v>
      </c>
      <c r="U48" s="9">
        <v>1</v>
      </c>
      <c r="V48" s="9">
        <v>1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31" t="s">
        <v>40</v>
      </c>
      <c r="AC48" s="53" t="s">
        <v>18</v>
      </c>
      <c r="AD48" s="54">
        <v>107.3</v>
      </c>
      <c r="AE48" s="45">
        <f>AE50+AE52+AE54+AE56+AE58+AE60</f>
        <v>459.22</v>
      </c>
      <c r="AF48" s="23">
        <f>AF50+AF52+AF54+AF58</f>
        <v>533.54</v>
      </c>
      <c r="AG48" s="23">
        <v>94</v>
      </c>
      <c r="AH48" s="23">
        <v>94</v>
      </c>
      <c r="AI48" s="37">
        <f>AI50+AI52+AI54+AI56+AI58+AI60</f>
        <v>1180.7599999999998</v>
      </c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:73" s="11" customFormat="1" ht="31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>
        <v>2</v>
      </c>
      <c r="S49" s="9">
        <v>2</v>
      </c>
      <c r="T49" s="9">
        <v>3</v>
      </c>
      <c r="U49" s="9">
        <v>1</v>
      </c>
      <c r="V49" s="9">
        <v>1</v>
      </c>
      <c r="W49" s="9">
        <v>0</v>
      </c>
      <c r="X49" s="9">
        <v>0</v>
      </c>
      <c r="Y49" s="9">
        <v>0</v>
      </c>
      <c r="Z49" s="9">
        <v>0</v>
      </c>
      <c r="AA49" s="9">
        <v>1</v>
      </c>
      <c r="AB49" s="30" t="s">
        <v>56</v>
      </c>
      <c r="AC49" s="50" t="s">
        <v>50</v>
      </c>
      <c r="AD49" s="49"/>
      <c r="AE49" s="42">
        <v>18</v>
      </c>
      <c r="AF49" s="41">
        <v>20</v>
      </c>
      <c r="AG49" s="41">
        <v>20</v>
      </c>
      <c r="AH49" s="41">
        <v>20</v>
      </c>
      <c r="AI49" s="41">
        <f>AH49+AG49+AF49+AE49</f>
        <v>78</v>
      </c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:73" ht="15.75">
      <c r="A50" s="8">
        <v>4</v>
      </c>
      <c r="B50" s="8">
        <v>0</v>
      </c>
      <c r="C50" s="8">
        <v>7</v>
      </c>
      <c r="D50" s="8">
        <v>0</v>
      </c>
      <c r="E50" s="8">
        <v>5</v>
      </c>
      <c r="F50" s="8">
        <v>0</v>
      </c>
      <c r="G50" s="8">
        <v>3</v>
      </c>
      <c r="H50" s="8">
        <v>2</v>
      </c>
      <c r="I50" s="8">
        <v>2</v>
      </c>
      <c r="J50" s="8">
        <v>3</v>
      </c>
      <c r="K50" s="8">
        <v>0</v>
      </c>
      <c r="L50" s="8">
        <v>1</v>
      </c>
      <c r="M50" s="8">
        <v>4</v>
      </c>
      <c r="N50" s="8">
        <v>0</v>
      </c>
      <c r="O50" s="8">
        <v>0</v>
      </c>
      <c r="P50" s="8">
        <v>1</v>
      </c>
      <c r="Q50" s="8" t="s">
        <v>85</v>
      </c>
      <c r="R50" s="8">
        <v>2</v>
      </c>
      <c r="S50" s="8">
        <v>2</v>
      </c>
      <c r="T50" s="8">
        <v>3</v>
      </c>
      <c r="U50" s="8">
        <v>1</v>
      </c>
      <c r="V50" s="8">
        <v>1</v>
      </c>
      <c r="W50" s="8">
        <v>0</v>
      </c>
      <c r="X50" s="8">
        <v>0</v>
      </c>
      <c r="Y50" s="8">
        <v>1</v>
      </c>
      <c r="Z50" s="8">
        <v>0</v>
      </c>
      <c r="AA50" s="8">
        <v>0</v>
      </c>
      <c r="AB50" s="30" t="s">
        <v>41</v>
      </c>
      <c r="AC50" s="50" t="s">
        <v>18</v>
      </c>
      <c r="AD50" s="49">
        <v>58.2</v>
      </c>
      <c r="AE50" s="27">
        <v>63.25</v>
      </c>
      <c r="AF50" s="35">
        <v>111.6</v>
      </c>
      <c r="AG50" s="21">
        <v>61.4</v>
      </c>
      <c r="AH50" s="21">
        <v>61.4</v>
      </c>
      <c r="AI50" s="21">
        <f>AH50+AG50+AF50+AE50</f>
        <v>297.65</v>
      </c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</row>
    <row r="51" spans="1:73" ht="24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>
        <v>2</v>
      </c>
      <c r="S51" s="8">
        <v>2</v>
      </c>
      <c r="T51" s="8">
        <v>3</v>
      </c>
      <c r="U51" s="8">
        <v>1</v>
      </c>
      <c r="V51" s="8">
        <v>1</v>
      </c>
      <c r="W51" s="8">
        <v>0</v>
      </c>
      <c r="X51" s="8">
        <v>0</v>
      </c>
      <c r="Y51" s="8">
        <v>1</v>
      </c>
      <c r="Z51" s="8">
        <v>0</v>
      </c>
      <c r="AA51" s="8">
        <v>1</v>
      </c>
      <c r="AB51" s="30" t="s">
        <v>65</v>
      </c>
      <c r="AC51" s="50" t="s">
        <v>23</v>
      </c>
      <c r="AD51" s="49"/>
      <c r="AE51" s="42">
        <v>65</v>
      </c>
      <c r="AF51" s="41">
        <v>65</v>
      </c>
      <c r="AG51" s="41">
        <v>65</v>
      </c>
      <c r="AH51" s="41">
        <v>65</v>
      </c>
      <c r="AI51" s="41">
        <f>AH51+AG51+AF51+AE51</f>
        <v>260</v>
      </c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</row>
    <row r="52" spans="1:73" ht="31.5">
      <c r="A52" s="8">
        <v>4</v>
      </c>
      <c r="B52" s="8">
        <v>0</v>
      </c>
      <c r="C52" s="8">
        <v>7</v>
      </c>
      <c r="D52" s="8">
        <v>0</v>
      </c>
      <c r="E52" s="8">
        <v>5</v>
      </c>
      <c r="F52" s="8">
        <v>0</v>
      </c>
      <c r="G52" s="8">
        <v>3</v>
      </c>
      <c r="H52" s="8">
        <v>2</v>
      </c>
      <c r="I52" s="8">
        <v>2</v>
      </c>
      <c r="J52" s="8">
        <v>3</v>
      </c>
      <c r="K52" s="8">
        <v>0</v>
      </c>
      <c r="L52" s="8">
        <v>1</v>
      </c>
      <c r="M52" s="8">
        <v>4</v>
      </c>
      <c r="N52" s="8">
        <v>0</v>
      </c>
      <c r="O52" s="8">
        <v>0</v>
      </c>
      <c r="P52" s="8">
        <v>2</v>
      </c>
      <c r="Q52" s="8" t="s">
        <v>85</v>
      </c>
      <c r="R52" s="8">
        <v>2</v>
      </c>
      <c r="S52" s="8">
        <v>2</v>
      </c>
      <c r="T52" s="8">
        <v>3</v>
      </c>
      <c r="U52" s="8">
        <v>1</v>
      </c>
      <c r="V52" s="8">
        <v>1</v>
      </c>
      <c r="W52" s="8">
        <v>0</v>
      </c>
      <c r="X52" s="8">
        <v>0</v>
      </c>
      <c r="Y52" s="8">
        <v>2</v>
      </c>
      <c r="Z52" s="8">
        <v>0</v>
      </c>
      <c r="AA52" s="8">
        <v>0</v>
      </c>
      <c r="AB52" s="30" t="s">
        <v>77</v>
      </c>
      <c r="AC52" s="50" t="s">
        <v>18</v>
      </c>
      <c r="AD52" s="49">
        <v>32.6</v>
      </c>
      <c r="AE52" s="27">
        <v>63.15</v>
      </c>
      <c r="AF52" s="21">
        <v>82.2</v>
      </c>
      <c r="AG52" s="21">
        <v>32.6</v>
      </c>
      <c r="AH52" s="21">
        <v>32.6</v>
      </c>
      <c r="AI52" s="21">
        <f>AE52+AF52+AG52+AH52</f>
        <v>210.54999999999998</v>
      </c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</row>
    <row r="53" spans="1:73" ht="31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>
        <v>2</v>
      </c>
      <c r="S53" s="8">
        <v>2</v>
      </c>
      <c r="T53" s="8">
        <v>3</v>
      </c>
      <c r="U53" s="8">
        <v>1</v>
      </c>
      <c r="V53" s="8">
        <v>1</v>
      </c>
      <c r="W53" s="8">
        <v>0</v>
      </c>
      <c r="X53" s="8">
        <v>0</v>
      </c>
      <c r="Y53" s="8">
        <v>2</v>
      </c>
      <c r="Z53" s="8">
        <v>0</v>
      </c>
      <c r="AA53" s="8">
        <v>1</v>
      </c>
      <c r="AB53" s="30" t="s">
        <v>76</v>
      </c>
      <c r="AC53" s="50" t="s">
        <v>50</v>
      </c>
      <c r="AD53" s="49"/>
      <c r="AE53" s="42">
        <v>10</v>
      </c>
      <c r="AF53" s="41">
        <v>10</v>
      </c>
      <c r="AG53" s="41">
        <v>10</v>
      </c>
      <c r="AH53" s="41">
        <v>10</v>
      </c>
      <c r="AI53" s="41">
        <f>AE53+AF53+AG53+AG53</f>
        <v>40</v>
      </c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</row>
    <row r="54" spans="1:73" ht="31.5">
      <c r="A54" s="8">
        <v>4</v>
      </c>
      <c r="B54" s="8">
        <v>0</v>
      </c>
      <c r="C54" s="8">
        <v>7</v>
      </c>
      <c r="D54" s="8">
        <v>0</v>
      </c>
      <c r="E54" s="8">
        <v>5</v>
      </c>
      <c r="F54" s="8">
        <v>0</v>
      </c>
      <c r="G54" s="8">
        <v>3</v>
      </c>
      <c r="H54" s="8">
        <v>2</v>
      </c>
      <c r="I54" s="8">
        <v>2</v>
      </c>
      <c r="J54" s="8">
        <v>3</v>
      </c>
      <c r="K54" s="8">
        <v>0</v>
      </c>
      <c r="L54" s="8">
        <v>1</v>
      </c>
      <c r="M54" s="8">
        <v>4</v>
      </c>
      <c r="N54" s="8">
        <v>0</v>
      </c>
      <c r="O54" s="8">
        <v>0</v>
      </c>
      <c r="P54" s="8">
        <v>3</v>
      </c>
      <c r="Q54" s="8" t="s">
        <v>85</v>
      </c>
      <c r="R54" s="8">
        <v>2</v>
      </c>
      <c r="S54" s="8">
        <v>2</v>
      </c>
      <c r="T54" s="8">
        <v>3</v>
      </c>
      <c r="U54" s="8">
        <v>1</v>
      </c>
      <c r="V54" s="8">
        <v>1</v>
      </c>
      <c r="W54" s="8">
        <v>0</v>
      </c>
      <c r="X54" s="8">
        <v>0</v>
      </c>
      <c r="Y54" s="8">
        <v>3</v>
      </c>
      <c r="Z54" s="8">
        <v>0</v>
      </c>
      <c r="AA54" s="8">
        <v>0</v>
      </c>
      <c r="AB54" s="30" t="s">
        <v>42</v>
      </c>
      <c r="AC54" s="50" t="s">
        <v>18</v>
      </c>
      <c r="AD54" s="49"/>
      <c r="AE54" s="45">
        <v>270.82</v>
      </c>
      <c r="AF54" s="21">
        <v>326.74</v>
      </c>
      <c r="AG54" s="21"/>
      <c r="AH54" s="21"/>
      <c r="AI54" s="36">
        <f>AF54+AE54</f>
        <v>597.56</v>
      </c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</row>
    <row r="55" spans="1:73" ht="31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>
        <v>2</v>
      </c>
      <c r="S55" s="8">
        <v>2</v>
      </c>
      <c r="T55" s="8">
        <v>3</v>
      </c>
      <c r="U55" s="8">
        <v>1</v>
      </c>
      <c r="V55" s="8">
        <v>1</v>
      </c>
      <c r="W55" s="8">
        <v>0</v>
      </c>
      <c r="X55" s="8">
        <v>0</v>
      </c>
      <c r="Y55" s="8">
        <v>3</v>
      </c>
      <c r="Z55" s="8">
        <v>0</v>
      </c>
      <c r="AA55" s="8">
        <v>1</v>
      </c>
      <c r="AB55" s="30" t="s">
        <v>67</v>
      </c>
      <c r="AC55" s="50" t="s">
        <v>23</v>
      </c>
      <c r="AD55" s="49"/>
      <c r="AE55" s="42">
        <v>65</v>
      </c>
      <c r="AF55" s="41">
        <v>50</v>
      </c>
      <c r="AG55" s="49"/>
      <c r="AH55" s="49"/>
      <c r="AI55" s="41">
        <f>AE55+AF55</f>
        <v>115</v>
      </c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</row>
    <row r="56" spans="1:73" ht="31.5">
      <c r="A56" s="8">
        <v>4</v>
      </c>
      <c r="B56" s="8">
        <v>0</v>
      </c>
      <c r="C56" s="8">
        <v>7</v>
      </c>
      <c r="D56" s="8">
        <v>0</v>
      </c>
      <c r="E56" s="8">
        <v>5</v>
      </c>
      <c r="F56" s="8">
        <v>0</v>
      </c>
      <c r="G56" s="8">
        <v>3</v>
      </c>
      <c r="H56" s="8">
        <v>2</v>
      </c>
      <c r="I56" s="8">
        <v>2</v>
      </c>
      <c r="J56" s="8">
        <v>3</v>
      </c>
      <c r="K56" s="8">
        <v>0</v>
      </c>
      <c r="L56" s="8">
        <v>1</v>
      </c>
      <c r="M56" s="8">
        <v>0</v>
      </c>
      <c r="N56" s="8">
        <v>4</v>
      </c>
      <c r="O56" s="8">
        <v>2</v>
      </c>
      <c r="P56" s="8">
        <v>4</v>
      </c>
      <c r="Q56" s="8">
        <v>0</v>
      </c>
      <c r="R56" s="8">
        <v>2</v>
      </c>
      <c r="S56" s="8">
        <v>2</v>
      </c>
      <c r="T56" s="8">
        <v>3</v>
      </c>
      <c r="U56" s="8">
        <v>1</v>
      </c>
      <c r="V56" s="8">
        <v>1</v>
      </c>
      <c r="W56" s="8">
        <v>0</v>
      </c>
      <c r="X56" s="8">
        <v>0</v>
      </c>
      <c r="Y56" s="8">
        <v>4</v>
      </c>
      <c r="Z56" s="8">
        <v>0</v>
      </c>
      <c r="AA56" s="8">
        <v>0</v>
      </c>
      <c r="AB56" s="30" t="s">
        <v>35</v>
      </c>
      <c r="AC56" s="50" t="s">
        <v>18</v>
      </c>
      <c r="AD56" s="49"/>
      <c r="AE56" s="33">
        <v>10</v>
      </c>
      <c r="AF56" s="21"/>
      <c r="AG56" s="21"/>
      <c r="AH56" s="21"/>
      <c r="AI56" s="36">
        <f>AE56</f>
        <v>10</v>
      </c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</row>
    <row r="57" spans="1:73" ht="31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>
        <v>2</v>
      </c>
      <c r="S57" s="8">
        <v>2</v>
      </c>
      <c r="T57" s="8">
        <v>3</v>
      </c>
      <c r="U57" s="8">
        <v>1</v>
      </c>
      <c r="V57" s="8">
        <v>1</v>
      </c>
      <c r="W57" s="8">
        <v>0</v>
      </c>
      <c r="X57" s="8">
        <v>0</v>
      </c>
      <c r="Y57" s="8">
        <v>4</v>
      </c>
      <c r="Z57" s="8">
        <v>0</v>
      </c>
      <c r="AA57" s="8">
        <v>1</v>
      </c>
      <c r="AB57" s="30" t="s">
        <v>68</v>
      </c>
      <c r="AC57" s="50" t="s">
        <v>24</v>
      </c>
      <c r="AD57" s="49"/>
      <c r="AE57" s="42">
        <v>1</v>
      </c>
      <c r="AF57" s="49"/>
      <c r="AG57" s="49"/>
      <c r="AH57" s="49"/>
      <c r="AI57" s="43">
        <f>AE57+AF57</f>
        <v>1</v>
      </c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</row>
    <row r="58" spans="1:73" ht="33" customHeight="1">
      <c r="A58" s="8">
        <v>4</v>
      </c>
      <c r="B58" s="8">
        <v>0</v>
      </c>
      <c r="C58" s="8">
        <v>7</v>
      </c>
      <c r="D58" s="8">
        <v>0</v>
      </c>
      <c r="E58" s="8">
        <v>5</v>
      </c>
      <c r="F58" s="8">
        <v>0</v>
      </c>
      <c r="G58" s="8">
        <v>3</v>
      </c>
      <c r="H58" s="8">
        <v>2</v>
      </c>
      <c r="I58" s="8">
        <v>2</v>
      </c>
      <c r="J58" s="8">
        <v>3</v>
      </c>
      <c r="K58" s="8">
        <v>0</v>
      </c>
      <c r="L58" s="8">
        <v>1</v>
      </c>
      <c r="M58" s="8">
        <v>4</v>
      </c>
      <c r="N58" s="8">
        <v>0</v>
      </c>
      <c r="O58" s="8">
        <v>0</v>
      </c>
      <c r="P58" s="8">
        <v>5</v>
      </c>
      <c r="Q58" s="8" t="s">
        <v>85</v>
      </c>
      <c r="R58" s="8">
        <v>2</v>
      </c>
      <c r="S58" s="8">
        <v>2</v>
      </c>
      <c r="T58" s="8">
        <v>3</v>
      </c>
      <c r="U58" s="8">
        <v>1</v>
      </c>
      <c r="V58" s="8">
        <v>1</v>
      </c>
      <c r="W58" s="8">
        <v>0</v>
      </c>
      <c r="X58" s="8">
        <v>0</v>
      </c>
      <c r="Y58" s="8">
        <v>5</v>
      </c>
      <c r="Z58" s="8">
        <v>0</v>
      </c>
      <c r="AA58" s="8">
        <v>0</v>
      </c>
      <c r="AB58" s="30" t="s">
        <v>36</v>
      </c>
      <c r="AC58" s="50" t="s">
        <v>18</v>
      </c>
      <c r="AD58" s="49">
        <v>7.5</v>
      </c>
      <c r="AE58" s="45">
        <v>27.24</v>
      </c>
      <c r="AF58" s="49">
        <v>13</v>
      </c>
      <c r="AG58" s="49"/>
      <c r="AH58" s="49"/>
      <c r="AI58" s="36">
        <f>AF58+AE58</f>
        <v>40.239999999999995</v>
      </c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</row>
    <row r="59" spans="1:73" ht="33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>
        <v>2</v>
      </c>
      <c r="S59" s="8">
        <v>2</v>
      </c>
      <c r="T59" s="8">
        <v>3</v>
      </c>
      <c r="U59" s="8">
        <v>1</v>
      </c>
      <c r="V59" s="8">
        <v>1</v>
      </c>
      <c r="W59" s="8">
        <v>0</v>
      </c>
      <c r="X59" s="8">
        <v>0</v>
      </c>
      <c r="Y59" s="8">
        <v>5</v>
      </c>
      <c r="Z59" s="8">
        <v>0</v>
      </c>
      <c r="AA59" s="8">
        <v>1</v>
      </c>
      <c r="AB59" s="30" t="s">
        <v>69</v>
      </c>
      <c r="AC59" s="50" t="s">
        <v>50</v>
      </c>
      <c r="AD59" s="49"/>
      <c r="AE59" s="42">
        <v>2</v>
      </c>
      <c r="AF59" s="41">
        <v>2</v>
      </c>
      <c r="AG59" s="49"/>
      <c r="AH59" s="49"/>
      <c r="AI59" s="41">
        <f>AE59+AF59</f>
        <v>4</v>
      </c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</row>
    <row r="60" spans="1:73" ht="33" customHeight="1">
      <c r="A60" s="8">
        <v>4</v>
      </c>
      <c r="B60" s="8">
        <v>0</v>
      </c>
      <c r="C60" s="8">
        <v>7</v>
      </c>
      <c r="D60" s="8">
        <v>0</v>
      </c>
      <c r="E60" s="8">
        <v>5</v>
      </c>
      <c r="F60" s="8">
        <v>0</v>
      </c>
      <c r="G60" s="8">
        <v>3</v>
      </c>
      <c r="H60" s="8">
        <v>2</v>
      </c>
      <c r="I60" s="8">
        <v>2</v>
      </c>
      <c r="J60" s="8">
        <v>3</v>
      </c>
      <c r="K60" s="8">
        <v>7</v>
      </c>
      <c r="L60" s="8">
        <v>4</v>
      </c>
      <c r="M60" s="8">
        <v>1</v>
      </c>
      <c r="N60" s="8">
        <v>6</v>
      </c>
      <c r="O60" s="8">
        <v>2</v>
      </c>
      <c r="P60" s="8">
        <v>4</v>
      </c>
      <c r="Q60" s="8">
        <v>0</v>
      </c>
      <c r="R60" s="8">
        <v>2</v>
      </c>
      <c r="S60" s="8">
        <v>2</v>
      </c>
      <c r="T60" s="8">
        <v>3</v>
      </c>
      <c r="U60" s="8">
        <v>1</v>
      </c>
      <c r="V60" s="8">
        <v>1</v>
      </c>
      <c r="W60" s="8">
        <v>0</v>
      </c>
      <c r="X60" s="8">
        <v>0</v>
      </c>
      <c r="Y60" s="8">
        <v>6</v>
      </c>
      <c r="Z60" s="8">
        <v>0</v>
      </c>
      <c r="AA60" s="8">
        <v>0</v>
      </c>
      <c r="AB60" s="30" t="s">
        <v>82</v>
      </c>
      <c r="AC60" s="50" t="s">
        <v>34</v>
      </c>
      <c r="AD60" s="49"/>
      <c r="AE60" s="27">
        <v>24.76</v>
      </c>
      <c r="AF60" s="49"/>
      <c r="AG60" s="49"/>
      <c r="AH60" s="49"/>
      <c r="AI60" s="21">
        <f>AE60</f>
        <v>24.76</v>
      </c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</row>
    <row r="61" spans="1:73" ht="33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>
        <v>2</v>
      </c>
      <c r="S61" s="8">
        <v>2</v>
      </c>
      <c r="T61" s="8">
        <v>3</v>
      </c>
      <c r="U61" s="8">
        <v>1</v>
      </c>
      <c r="V61" s="8">
        <v>1</v>
      </c>
      <c r="W61" s="8">
        <v>0</v>
      </c>
      <c r="X61" s="8">
        <v>0</v>
      </c>
      <c r="Y61" s="8">
        <v>6</v>
      </c>
      <c r="Z61" s="8">
        <v>0</v>
      </c>
      <c r="AA61" s="8">
        <v>1</v>
      </c>
      <c r="AB61" s="30" t="s">
        <v>69</v>
      </c>
      <c r="AC61" s="50" t="s">
        <v>50</v>
      </c>
      <c r="AD61" s="49"/>
      <c r="AE61" s="42">
        <v>2</v>
      </c>
      <c r="AF61" s="49"/>
      <c r="AG61" s="49"/>
      <c r="AH61" s="49"/>
      <c r="AI61" s="41">
        <f>AE61+AF61</f>
        <v>2</v>
      </c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</row>
    <row r="62" spans="1:73" s="11" customFormat="1" ht="45" customHeight="1">
      <c r="A62" s="9">
        <v>4</v>
      </c>
      <c r="B62" s="9">
        <v>0</v>
      </c>
      <c r="C62" s="9">
        <v>7</v>
      </c>
      <c r="D62" s="9">
        <v>0</v>
      </c>
      <c r="E62" s="9">
        <v>0</v>
      </c>
      <c r="F62" s="9">
        <v>0</v>
      </c>
      <c r="G62" s="9">
        <v>0</v>
      </c>
      <c r="H62" s="9">
        <v>2</v>
      </c>
      <c r="I62" s="9">
        <v>2</v>
      </c>
      <c r="J62" s="9">
        <v>3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2</v>
      </c>
      <c r="S62" s="9">
        <v>2</v>
      </c>
      <c r="T62" s="9">
        <v>3</v>
      </c>
      <c r="U62" s="9">
        <v>1</v>
      </c>
      <c r="V62" s="9">
        <v>2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31" t="s">
        <v>43</v>
      </c>
      <c r="AC62" s="54" t="s">
        <v>18</v>
      </c>
      <c r="AD62" s="55">
        <v>70</v>
      </c>
      <c r="AE62" s="45">
        <f>AE64+AE68</f>
        <v>111.25</v>
      </c>
      <c r="AF62" s="37">
        <f>AF68</f>
        <v>33</v>
      </c>
      <c r="AG62" s="37"/>
      <c r="AH62" s="37"/>
      <c r="AI62" s="37">
        <f>AI64+AI68</f>
        <v>144.25</v>
      </c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:73" s="11" customFormat="1" ht="50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>
        <v>2</v>
      </c>
      <c r="S63" s="9">
        <v>2</v>
      </c>
      <c r="T63" s="9">
        <v>3</v>
      </c>
      <c r="U63" s="9">
        <v>1</v>
      </c>
      <c r="V63" s="9">
        <v>2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30" t="s">
        <v>57</v>
      </c>
      <c r="AC63" s="49" t="s">
        <v>23</v>
      </c>
      <c r="AD63" s="56"/>
      <c r="AE63" s="27">
        <v>20</v>
      </c>
      <c r="AF63" s="21"/>
      <c r="AG63" s="21"/>
      <c r="AH63" s="21"/>
      <c r="AI63" s="21">
        <v>20</v>
      </c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:73" ht="36.75" customHeight="1">
      <c r="A64" s="8">
        <v>4</v>
      </c>
      <c r="B64" s="8">
        <v>0</v>
      </c>
      <c r="C64" s="8">
        <v>7</v>
      </c>
      <c r="D64" s="8">
        <v>0</v>
      </c>
      <c r="E64" s="8">
        <v>5</v>
      </c>
      <c r="F64" s="8">
        <v>0</v>
      </c>
      <c r="G64" s="8">
        <v>3</v>
      </c>
      <c r="H64" s="8">
        <v>2</v>
      </c>
      <c r="I64" s="8">
        <v>2</v>
      </c>
      <c r="J64" s="8">
        <v>3</v>
      </c>
      <c r="K64" s="8">
        <v>0</v>
      </c>
      <c r="L64" s="8">
        <v>2</v>
      </c>
      <c r="M64" s="8">
        <v>0</v>
      </c>
      <c r="N64" s="8">
        <v>1</v>
      </c>
      <c r="O64" s="8">
        <v>2</v>
      </c>
      <c r="P64" s="8">
        <v>4</v>
      </c>
      <c r="Q64" s="8">
        <v>0</v>
      </c>
      <c r="R64" s="8">
        <v>2</v>
      </c>
      <c r="S64" s="8">
        <v>2</v>
      </c>
      <c r="T64" s="8">
        <v>3</v>
      </c>
      <c r="U64" s="8">
        <v>1</v>
      </c>
      <c r="V64" s="8">
        <v>2</v>
      </c>
      <c r="W64" s="8">
        <v>0</v>
      </c>
      <c r="X64" s="8">
        <v>0</v>
      </c>
      <c r="Y64" s="8">
        <v>1</v>
      </c>
      <c r="Z64" s="8">
        <v>0</v>
      </c>
      <c r="AA64" s="8">
        <v>0</v>
      </c>
      <c r="AB64" s="32" t="s">
        <v>44</v>
      </c>
      <c r="AC64" s="49" t="s">
        <v>34</v>
      </c>
      <c r="AD64" s="56"/>
      <c r="AE64" s="45">
        <v>58.25</v>
      </c>
      <c r="AF64" s="21"/>
      <c r="AG64" s="21"/>
      <c r="AH64" s="21"/>
      <c r="AI64" s="36">
        <f>AE64</f>
        <v>58.25</v>
      </c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</row>
    <row r="65" spans="1:73" ht="36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>
        <v>2</v>
      </c>
      <c r="S65" s="8">
        <v>2</v>
      </c>
      <c r="T65" s="8">
        <v>3</v>
      </c>
      <c r="U65" s="8">
        <v>1</v>
      </c>
      <c r="V65" s="8">
        <v>2</v>
      </c>
      <c r="W65" s="8">
        <v>0</v>
      </c>
      <c r="X65" s="8">
        <v>0</v>
      </c>
      <c r="Y65" s="8">
        <v>1</v>
      </c>
      <c r="Z65" s="8">
        <v>0</v>
      </c>
      <c r="AA65" s="8">
        <v>1</v>
      </c>
      <c r="AB65" s="32" t="s">
        <v>70</v>
      </c>
      <c r="AC65" s="49" t="s">
        <v>71</v>
      </c>
      <c r="AD65" s="56"/>
      <c r="AE65" s="42">
        <v>35</v>
      </c>
      <c r="AF65" s="49"/>
      <c r="AG65" s="49"/>
      <c r="AH65" s="49"/>
      <c r="AI65" s="41">
        <f>AE65</f>
        <v>35</v>
      </c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</row>
    <row r="66" spans="1:73" ht="29.2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>
        <v>2</v>
      </c>
      <c r="W66" s="8">
        <v>0</v>
      </c>
      <c r="X66" s="8">
        <v>0</v>
      </c>
      <c r="Y66" s="8">
        <v>2</v>
      </c>
      <c r="Z66" s="8">
        <v>0</v>
      </c>
      <c r="AA66" s="8">
        <v>0</v>
      </c>
      <c r="AB66" s="30" t="s">
        <v>45</v>
      </c>
      <c r="AC66" s="50" t="s">
        <v>18</v>
      </c>
      <c r="AD66" s="56"/>
      <c r="AE66" s="27">
        <v>0</v>
      </c>
      <c r="AF66" s="21"/>
      <c r="AG66" s="21"/>
      <c r="AH66" s="21"/>
      <c r="AI66" s="21">
        <v>0</v>
      </c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</row>
    <row r="67" spans="1:73" ht="29.2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>
        <v>0</v>
      </c>
      <c r="AA67" s="8">
        <v>1</v>
      </c>
      <c r="AB67" s="30" t="s">
        <v>72</v>
      </c>
      <c r="AC67" s="50" t="s">
        <v>50</v>
      </c>
      <c r="AD67" s="56"/>
      <c r="AE67" s="27">
        <v>0</v>
      </c>
      <c r="AF67" s="21"/>
      <c r="AG67" s="21"/>
      <c r="AH67" s="21"/>
      <c r="AI67" s="21">
        <v>0</v>
      </c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</row>
    <row r="68" spans="1:73" ht="32.25" customHeight="1">
      <c r="A68" s="8">
        <v>4</v>
      </c>
      <c r="B68" s="8">
        <v>0</v>
      </c>
      <c r="C68" s="8">
        <v>7</v>
      </c>
      <c r="D68" s="8">
        <v>0</v>
      </c>
      <c r="E68" s="8">
        <v>4</v>
      </c>
      <c r="F68" s="8">
        <v>1</v>
      </c>
      <c r="G68" s="8">
        <v>2</v>
      </c>
      <c r="H68" s="8">
        <v>2</v>
      </c>
      <c r="I68" s="8">
        <v>2</v>
      </c>
      <c r="J68" s="8">
        <v>3</v>
      </c>
      <c r="K68" s="8">
        <v>0</v>
      </c>
      <c r="L68" s="8">
        <v>2</v>
      </c>
      <c r="M68" s="8">
        <v>4</v>
      </c>
      <c r="N68" s="8">
        <v>0</v>
      </c>
      <c r="O68" s="8">
        <v>0</v>
      </c>
      <c r="P68" s="8">
        <v>4</v>
      </c>
      <c r="Q68" s="8" t="s">
        <v>85</v>
      </c>
      <c r="R68" s="8">
        <v>2</v>
      </c>
      <c r="S68" s="8">
        <v>2</v>
      </c>
      <c r="T68" s="8">
        <v>3</v>
      </c>
      <c r="U68" s="8">
        <v>1</v>
      </c>
      <c r="V68" s="8">
        <v>2</v>
      </c>
      <c r="W68" s="8">
        <v>0</v>
      </c>
      <c r="X68" s="8">
        <v>0</v>
      </c>
      <c r="Y68" s="8">
        <v>3</v>
      </c>
      <c r="Z68" s="8">
        <v>0</v>
      </c>
      <c r="AA68" s="8">
        <v>1</v>
      </c>
      <c r="AB68" s="30" t="s">
        <v>46</v>
      </c>
      <c r="AC68" s="50" t="s">
        <v>34</v>
      </c>
      <c r="AD68" s="56">
        <v>70</v>
      </c>
      <c r="AE68" s="33">
        <v>53</v>
      </c>
      <c r="AF68" s="36">
        <v>33</v>
      </c>
      <c r="AG68" s="36"/>
      <c r="AH68" s="36"/>
      <c r="AI68" s="35">
        <f>AF68+AE68</f>
        <v>86</v>
      </c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</row>
    <row r="69" spans="1:35" ht="24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8">
        <v>2</v>
      </c>
      <c r="S69" s="8">
        <v>2</v>
      </c>
      <c r="T69" s="8">
        <v>3</v>
      </c>
      <c r="U69" s="8">
        <v>1</v>
      </c>
      <c r="V69" s="8">
        <v>2</v>
      </c>
      <c r="W69" s="8">
        <v>0</v>
      </c>
      <c r="X69" s="8">
        <v>0</v>
      </c>
      <c r="Y69" s="8">
        <v>3</v>
      </c>
      <c r="Z69" s="8">
        <v>0</v>
      </c>
      <c r="AA69" s="8">
        <v>1</v>
      </c>
      <c r="AB69" s="34" t="s">
        <v>73</v>
      </c>
      <c r="AC69" s="50" t="s">
        <v>50</v>
      </c>
      <c r="AD69" s="57"/>
      <c r="AE69" s="44">
        <v>1</v>
      </c>
      <c r="AF69" s="44">
        <v>1</v>
      </c>
      <c r="AG69" s="57"/>
      <c r="AH69" s="57"/>
      <c r="AI69" s="44">
        <f>AE69+AF69</f>
        <v>2</v>
      </c>
    </row>
  </sheetData>
  <sheetProtection/>
  <mergeCells count="49">
    <mergeCell ref="A10:R10"/>
    <mergeCell ref="AB17:AB19"/>
    <mergeCell ref="T18:T19"/>
    <mergeCell ref="U18:U19"/>
    <mergeCell ref="V18:V19"/>
    <mergeCell ref="H18:Q18"/>
    <mergeCell ref="K19:L19"/>
    <mergeCell ref="M19:Q19"/>
    <mergeCell ref="AK1:AQ1"/>
    <mergeCell ref="AK2:AQ2"/>
    <mergeCell ref="AC2:AI2"/>
    <mergeCell ref="F3:AB3"/>
    <mergeCell ref="AK3:AQ3"/>
    <mergeCell ref="A1:R1"/>
    <mergeCell ref="AE1:AI1"/>
    <mergeCell ref="AK4:AQ4"/>
    <mergeCell ref="AC3:AI4"/>
    <mergeCell ref="AK5:AQ5"/>
    <mergeCell ref="A6:AB6"/>
    <mergeCell ref="AK6:AQ6"/>
    <mergeCell ref="H4:AB4"/>
    <mergeCell ref="AL7:AQ7"/>
    <mergeCell ref="AE6:AI6"/>
    <mergeCell ref="R18:S19"/>
    <mergeCell ref="A17:Q17"/>
    <mergeCell ref="A8:J8"/>
    <mergeCell ref="AL8:AQ8"/>
    <mergeCell ref="A9:R9"/>
    <mergeCell ref="AL9:AQ9"/>
    <mergeCell ref="AG18:AG19"/>
    <mergeCell ref="R17:AA17"/>
    <mergeCell ref="AE17:AH17"/>
    <mergeCell ref="W18:Y19"/>
    <mergeCell ref="Z18:AA19"/>
    <mergeCell ref="AE18:AE19"/>
    <mergeCell ref="AF18:AF19"/>
    <mergeCell ref="AC17:AC19"/>
    <mergeCell ref="AD17:AD19"/>
    <mergeCell ref="AH18:AH19"/>
    <mergeCell ref="AI17:AI19"/>
    <mergeCell ref="A11:AB11"/>
    <mergeCell ref="A12:Y12"/>
    <mergeCell ref="A13:AA13"/>
    <mergeCell ref="A14:AB14"/>
    <mergeCell ref="A15:AB15"/>
    <mergeCell ref="A18:C19"/>
    <mergeCell ref="H19:I19"/>
    <mergeCell ref="D18:E19"/>
    <mergeCell ref="F18:G19"/>
  </mergeCells>
  <printOptions/>
  <pageMargins left="0.2362204724409449" right="0" top="0.1968503937007874" bottom="0.1968503937007874" header="0.03937007874015748" footer="0.03937007874015748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2016-05-05T07:52:58Z</cp:lastPrinted>
  <dcterms:created xsi:type="dcterms:W3CDTF">2013-08-05T12:36:42Z</dcterms:created>
  <dcterms:modified xsi:type="dcterms:W3CDTF">2016-07-28T06:22:40Z</dcterms:modified>
  <cp:category/>
  <cp:version/>
  <cp:contentType/>
  <cp:contentStatus/>
</cp:coreProperties>
</file>