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780" activeTab="1"/>
  </bookViews>
  <sheets>
    <sheet name="Лист1 (2)" sheetId="1" r:id="rId1"/>
    <sheet name="Лист1" sheetId="2" r:id="rId2"/>
  </sheets>
  <definedNames>
    <definedName name="_xlnm.Print_Titles" localSheetId="1">'Лист1'!$13:$13</definedName>
    <definedName name="_xlnm.Print_Titles" localSheetId="0">'Лист1 (2)'!$11:$11</definedName>
  </definedNames>
  <calcPr fullCalcOnLoad="1"/>
</workbook>
</file>

<file path=xl/sharedStrings.xml><?xml version="1.0" encoding="utf-8"?>
<sst xmlns="http://schemas.openxmlformats.org/spreadsheetml/2006/main" count="139" uniqueCount="87">
  <si>
    <t>Разд.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</si>
  <si>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</si>
  <si>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</si>
  <si>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</si>
  <si>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</si>
  <si>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</si>
  <si>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</si>
  <si>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</si>
  <si>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</si>
  <si>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</si>
  <si>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</si>
  <si>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</si>
  <si>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</si>
  <si>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ЖИЛИЩНО-КОММУНАЛЬНОЕ ХОЗЯЙСТВО</t>
  </si>
  <si>
    <t>0500</t>
  </si>
  <si>
    <t>0502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</si>
  <si>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</si>
  <si>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</si>
  <si>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</si>
  <si>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</si>
  <si>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</si>
  <si>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</si>
  <si>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</si>
  <si>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</si>
  <si>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</si>
  <si>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</si>
  <si>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</si>
  <si>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</si>
  <si>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</si>
  <si>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</si>
  <si>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</si>
  <si>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</si>
  <si>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</si>
  <si>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</si>
  <si>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</si>
  <si>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</si>
  <si>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</si>
  <si>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</si>
  <si>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</si>
  <si>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</si>
  <si>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</si>
  <si>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</si>
  <si>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</si>
  <si>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</si>
  <si>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Другие вопросы в области средств массовой информации</t>
  </si>
  <si>
    <t>1204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</si>
  <si>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</si>
  <si>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</si>
  <si>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</si>
  <si>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</si>
  <si>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</si>
  <si>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</si>
  <si>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</si>
  <si>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</si>
  <si>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Иные дотации</t>
  </si>
  <si>
    <t>1402</t>
  </si>
  <si>
    <t xml:space="preserve">    Прочие межбюджетные трансферты общего характера</t>
  </si>
  <si>
    <t>1403</t>
  </si>
  <si>
    <t>ВСЕГО</t>
  </si>
  <si>
    <t>Наименование</t>
  </si>
  <si>
    <t>Исполнено за 2012год</t>
  </si>
  <si>
    <t>Утверждено на 2012 год</t>
  </si>
  <si>
    <t>% исполнения</t>
  </si>
  <si>
    <t>тыс.руб.</t>
  </si>
  <si>
    <t xml:space="preserve">                                                                                        Приложение №5</t>
  </si>
  <si>
    <t>(тыс. рублей)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</si>
  <si>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</si>
  <si>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Бенецкого сельского поселения</t>
  </si>
  <si>
    <t xml:space="preserve">                                                                                       "Об исполнении бюджета Бенецкого сельского</t>
  </si>
  <si>
    <t xml:space="preserve">                                                                                       поселениия за 2012 год"</t>
  </si>
  <si>
    <t xml:space="preserve">                                                                                       от             2013 г, №   __ </t>
  </si>
  <si>
    <t>Распределение бюджетных ассигнований бюджета Бенецкого сельского поселения по разделам и подразделам классификации расходов бюджета на 2012год</t>
  </si>
  <si>
    <t>0200</t>
  </si>
  <si>
    <t>Национальная оборона</t>
  </si>
  <si>
    <t>0203</t>
  </si>
  <si>
    <t>Мобилизационная и военная подготовка</t>
  </si>
  <si>
    <t>0501</t>
  </si>
  <si>
    <t>Жилищное хозяйство</t>
  </si>
  <si>
    <t>Коммунальное хозяйство</t>
  </si>
  <si>
    <t>Благоустройство</t>
  </si>
  <si>
    <t xml:space="preserve">  Молодежная политика и оздоровление детей</t>
  </si>
  <si>
    <t>Массовый спорт</t>
  </si>
  <si>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 классификации расходов бюджета на 2012 год</t>
  </si>
  <si>
    <t xml:space="preserve">                                                                                        Западнодвинского района Тверской области</t>
  </si>
  <si>
    <t xml:space="preserve">                                                                                       поселения Западнодвинского района </t>
  </si>
  <si>
    <t xml:space="preserve">                                                                                       Тверской области за 2012 год"</t>
  </si>
  <si>
    <t xml:space="preserve">                                                                                        от    "20"  мая  2013 г, № 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</si>
</sst>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0" fontId="0" fillId="2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shrinkToFit="1"/>
    </xf>
    <xf numFmtId="49" fontId="1" fillId="2" borderId="1" xfId="0" applyNumberFormat="1" applyFont="1" applyFill="1" applyBorder="1" applyAlignment="1">
      <alignment horizontal="center" vertical="top" shrinkToFit="1"/>
    </xf>
    <xf numFmtId="164" fontId="0" fillId="0" borderId="1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B28" sqref="B28"/>
    </sheetView>
  </sheetViews>
  <sheetFormatPr defaultColWidth="9.00390625" defaultRowHeight="12.75"/>
  <cols>
    <col min="1" max="1" width="8.125" style="0" customWidth="1"/>
    <col min="2" max="2" width="48.625" style="0" customWidth="1"/>
    <col min="3" max="3" width="14.75390625" style="0" customWidth="1"/>
    <col min="4" max="4" width="13.125" style="0" customWidth="1"/>
    <col min="5" max="5" width="12.75390625" style="0" hidden="1" customWidth="1"/>
  </cols>
  <sheetData>
    <row r="1" spans="2:5" ht="12.75">
      <c r="B1" s="16" t="s">
        <v>64</v>
      </c>
      <c r="C1" s="16"/>
      <c r="D1" s="16"/>
      <c r="E1" s="16"/>
    </row>
    <row r="2" spans="2:5" ht="12.75">
      <c r="B2" s="17" t="s">
        <v>66</v>
      </c>
      <c r="C2" s="17"/>
      <c r="D2" s="17"/>
      <c r="E2" s="17"/>
    </row>
    <row r="3" spans="2:5" ht="12.75">
      <c r="B3" s="17" t="s">
        <v>67</v>
      </c>
      <c r="C3" s="17"/>
      <c r="D3" s="17"/>
      <c r="E3" s="17"/>
    </row>
    <row r="4" spans="2:8" ht="12.75">
      <c r="B4" s="17" t="s">
        <v>68</v>
      </c>
      <c r="C4" s="17"/>
      <c r="D4" s="17"/>
      <c r="E4" s="17"/>
      <c r="F4" s="12"/>
      <c r="G4" s="12"/>
      <c r="H4" s="12"/>
    </row>
    <row r="5" spans="2:5" ht="12.75">
      <c r="B5" s="17" t="s">
        <v>69</v>
      </c>
      <c r="C5" s="17"/>
      <c r="D5" s="17"/>
      <c r="E5" s="17"/>
    </row>
    <row r="6" spans="2:5" ht="12.75">
      <c r="B6" s="17" t="s">
        <v>70</v>
      </c>
      <c r="C6" s="17"/>
      <c r="D6" s="17"/>
      <c r="E6" s="17"/>
    </row>
    <row r="7" spans="2:5" ht="12.75">
      <c r="B7" s="17"/>
      <c r="C7" s="17"/>
      <c r="D7" s="17"/>
      <c r="E7" s="17"/>
    </row>
    <row r="8" spans="2:5" ht="12.75">
      <c r="B8" s="18"/>
      <c r="C8" s="18"/>
      <c r="D8" s="18"/>
      <c r="E8" s="18"/>
    </row>
    <row r="9" spans="1:4" ht="53.25" customHeight="1">
      <c r="A9" s="10"/>
      <c r="B9" s="15" t="s">
        <v>71</v>
      </c>
      <c r="C9" s="15"/>
      <c r="D9" s="15"/>
    </row>
    <row r="10" spans="4:5" ht="12.75">
      <c r="D10" s="13" t="s">
        <v>65</v>
      </c>
      <c r="E10" t="s">
        <v>63</v>
      </c>
    </row>
    <row r="11" spans="1:5" ht="42" customHeight="1">
      <c r="A11" s="1" t="s">
        <v>0</v>
      </c>
      <c r="B11" s="1" t="s">
        <v>59</v>
      </c>
      <c r="C11" s="1" t="s">
        <v>61</v>
      </c>
      <c r="D11" s="1" t="s">
        <v>60</v>
      </c>
      <c r="E11" s="1" t="s">
        <v>62</v>
      </c>
    </row>
    <row r="12" spans="1:5" ht="36" customHeight="1">
      <c r="A12" s="1"/>
      <c r="B12" s="8" t="s">
        <v>58</v>
      </c>
      <c r="C12" s="9" t="e">
        <f>C13+C19+#REF!+C23+#REF!+C28+C31+C36+C38+C43</f>
        <v>#REF!</v>
      </c>
      <c r="D12" s="9" t="e">
        <f>D13+D19+#REF!+D23+#REF!+D28+D31+D38+D36+D43</f>
        <v>#REF!</v>
      </c>
      <c r="E12" s="9" t="e">
        <f aca="true" t="shared" si="0" ref="E12:E36">D12/C12%</f>
        <v>#REF!</v>
      </c>
    </row>
    <row r="13" spans="1:5" ht="18.75" customHeight="1">
      <c r="A13" s="6" t="s">
        <v>2</v>
      </c>
      <c r="B13" s="2" t="s">
        <v>1</v>
      </c>
      <c r="C13" s="5">
        <f>C14+C15+C16</f>
        <v>1398.9999999999998</v>
      </c>
      <c r="D13" s="5">
        <f>D14+D15+D16</f>
        <v>1357.2</v>
      </c>
      <c r="E13" s="5">
        <f t="shared" si="0"/>
        <v>97.01215153681203</v>
      </c>
    </row>
    <row r="14" spans="1:5" ht="40.5" customHeight="1">
      <c r="A14" s="3" t="s">
        <v>4</v>
      </c>
      <c r="B14" s="4" t="s">
        <v>3</v>
      </c>
      <c r="C14" s="7">
        <v>522.4</v>
      </c>
      <c r="D14" s="7">
        <v>521.4</v>
      </c>
      <c r="E14" s="7">
        <f t="shared" si="0"/>
        <v>99.80857580398161</v>
      </c>
    </row>
    <row r="15" spans="1:5" ht="52.5" customHeight="1">
      <c r="A15" s="3" t="s">
        <v>6</v>
      </c>
      <c r="B15" s="4" t="s">
        <v>5</v>
      </c>
      <c r="C15" s="7">
        <v>830.8</v>
      </c>
      <c r="D15" s="7">
        <v>795</v>
      </c>
      <c r="E15" s="7">
        <f t="shared" si="0"/>
        <v>95.69090033702456</v>
      </c>
    </row>
    <row r="16" spans="1:5" ht="16.5" customHeight="1">
      <c r="A16" s="3" t="s">
        <v>8</v>
      </c>
      <c r="B16" s="4" t="s">
        <v>7</v>
      </c>
      <c r="C16" s="7">
        <v>45.8</v>
      </c>
      <c r="D16" s="7">
        <v>40.8</v>
      </c>
      <c r="E16" s="7">
        <f t="shared" si="0"/>
        <v>89.08296943231441</v>
      </c>
    </row>
    <row r="17" spans="1:5" ht="16.5" customHeight="1">
      <c r="A17" s="6" t="s">
        <v>72</v>
      </c>
      <c r="B17" s="2" t="s">
        <v>73</v>
      </c>
      <c r="C17" s="5">
        <v>56.6</v>
      </c>
      <c r="D17" s="5">
        <v>56.6</v>
      </c>
      <c r="E17" s="7">
        <f t="shared" si="0"/>
        <v>99.99999999999999</v>
      </c>
    </row>
    <row r="18" spans="1:5" ht="16.5" customHeight="1">
      <c r="A18" s="3" t="s">
        <v>74</v>
      </c>
      <c r="B18" s="4" t="s">
        <v>75</v>
      </c>
      <c r="C18" s="7">
        <v>56.6</v>
      </c>
      <c r="D18" s="7">
        <v>56.6</v>
      </c>
      <c r="E18" s="7">
        <f t="shared" si="0"/>
        <v>99.99999999999999</v>
      </c>
    </row>
    <row r="19" spans="1:5" ht="25.5">
      <c r="A19" s="6" t="s">
        <v>10</v>
      </c>
      <c r="B19" s="2" t="s">
        <v>9</v>
      </c>
      <c r="C19" s="5">
        <v>20</v>
      </c>
      <c r="D19" s="5">
        <v>7.6</v>
      </c>
      <c r="E19" s="5">
        <f t="shared" si="0"/>
        <v>37.99999999999999</v>
      </c>
    </row>
    <row r="20" spans="1:5" ht="38.25" customHeight="1">
      <c r="A20" s="3" t="s">
        <v>12</v>
      </c>
      <c r="B20" s="4" t="s">
        <v>11</v>
      </c>
      <c r="C20" s="7">
        <v>20</v>
      </c>
      <c r="D20" s="7">
        <v>7.6</v>
      </c>
      <c r="E20" s="7">
        <f t="shared" si="0"/>
        <v>37.99999999999999</v>
      </c>
    </row>
    <row r="21" spans="1:5" ht="16.5" customHeight="1">
      <c r="A21" s="6" t="s">
        <v>14</v>
      </c>
      <c r="B21" s="2" t="s">
        <v>13</v>
      </c>
      <c r="C21" s="5">
        <f>C22+C23+C24</f>
        <v>543.1</v>
      </c>
      <c r="D21" s="5">
        <f>D22+D23+D24</f>
        <v>418.70000000000005</v>
      </c>
      <c r="E21" s="7">
        <f t="shared" si="0"/>
        <v>77.09445774258884</v>
      </c>
    </row>
    <row r="22" spans="1:5" ht="16.5" customHeight="1">
      <c r="A22" s="14" t="s">
        <v>76</v>
      </c>
      <c r="B22" s="4" t="s">
        <v>77</v>
      </c>
      <c r="C22" s="7">
        <v>62.3</v>
      </c>
      <c r="D22" s="7">
        <v>62.3</v>
      </c>
      <c r="E22" s="7">
        <f t="shared" si="0"/>
        <v>100</v>
      </c>
    </row>
    <row r="23" spans="1:5" ht="18.75" customHeight="1">
      <c r="A23" s="3" t="s">
        <v>15</v>
      </c>
      <c r="B23" s="4" t="s">
        <v>78</v>
      </c>
      <c r="C23" s="7">
        <v>35.3</v>
      </c>
      <c r="D23" s="7">
        <v>35.1</v>
      </c>
      <c r="E23" s="5">
        <f t="shared" si="0"/>
        <v>99.43342776203967</v>
      </c>
    </row>
    <row r="24" spans="1:5" ht="12.75">
      <c r="A24" s="3" t="s">
        <v>16</v>
      </c>
      <c r="B24" s="4" t="s">
        <v>79</v>
      </c>
      <c r="C24" s="7">
        <v>445.5</v>
      </c>
      <c r="D24" s="7">
        <v>321.3</v>
      </c>
      <c r="E24" s="7">
        <f t="shared" si="0"/>
        <v>72.12121212121212</v>
      </c>
    </row>
    <row r="25" spans="1:5" ht="12.75">
      <c r="A25" s="6" t="s">
        <v>18</v>
      </c>
      <c r="B25" s="2" t="s">
        <v>17</v>
      </c>
      <c r="C25" s="5">
        <v>52.2</v>
      </c>
      <c r="D25" s="5">
        <v>52.2</v>
      </c>
      <c r="E25" s="7">
        <f t="shared" si="0"/>
        <v>100</v>
      </c>
    </row>
    <row r="26" spans="1:5" ht="12.75">
      <c r="A26" s="3" t="s">
        <v>19</v>
      </c>
      <c r="B26" s="4" t="s">
        <v>80</v>
      </c>
      <c r="C26" s="7">
        <v>52.2</v>
      </c>
      <c r="D26" s="7">
        <v>52.2</v>
      </c>
      <c r="E26" s="7">
        <f t="shared" si="0"/>
        <v>100</v>
      </c>
    </row>
    <row r="27" spans="1:5" ht="12.75">
      <c r="A27" s="6" t="s">
        <v>21</v>
      </c>
      <c r="B27" s="2" t="s">
        <v>20</v>
      </c>
      <c r="C27" s="7">
        <v>4071.21</v>
      </c>
      <c r="D27" s="7">
        <v>3985.6</v>
      </c>
      <c r="E27" s="7">
        <f t="shared" si="0"/>
        <v>97.89718535767008</v>
      </c>
    </row>
    <row r="28" spans="1:5" ht="15" customHeight="1">
      <c r="A28" s="3" t="s">
        <v>23</v>
      </c>
      <c r="B28" s="2" t="s">
        <v>20</v>
      </c>
      <c r="C28" s="5">
        <v>15568.88</v>
      </c>
      <c r="D28" s="5">
        <f>D29+D30</f>
        <v>15450</v>
      </c>
      <c r="E28" s="5">
        <f t="shared" si="0"/>
        <v>99.23642548468484</v>
      </c>
    </row>
    <row r="29" spans="1:5" ht="12.75">
      <c r="A29" s="3" t="s">
        <v>25</v>
      </c>
      <c r="B29" s="4" t="s">
        <v>22</v>
      </c>
      <c r="C29" s="7">
        <v>14148.2</v>
      </c>
      <c r="D29" s="7">
        <v>14039.5</v>
      </c>
      <c r="E29" s="7">
        <f t="shared" si="0"/>
        <v>99.23170438642371</v>
      </c>
    </row>
    <row r="30" spans="1:5" ht="13.5" customHeight="1">
      <c r="A30" s="6" t="s">
        <v>27</v>
      </c>
      <c r="B30" s="4" t="s">
        <v>24</v>
      </c>
      <c r="C30" s="7">
        <v>1420.68</v>
      </c>
      <c r="D30" s="7">
        <v>1410.5</v>
      </c>
      <c r="E30" s="7">
        <f t="shared" si="0"/>
        <v>99.28344173212827</v>
      </c>
    </row>
    <row r="31" spans="1:5" ht="18.75" customHeight="1">
      <c r="A31" s="3" t="s">
        <v>29</v>
      </c>
      <c r="B31" s="2" t="s">
        <v>26</v>
      </c>
      <c r="C31" s="5">
        <v>10803.7</v>
      </c>
      <c r="D31" s="5">
        <f>D32+D33+D34+D35</f>
        <v>10042.5</v>
      </c>
      <c r="E31" s="5">
        <f t="shared" si="0"/>
        <v>92.95426566824328</v>
      </c>
    </row>
    <row r="32" spans="1:5" ht="12.75">
      <c r="A32" s="3" t="s">
        <v>31</v>
      </c>
      <c r="B32" s="4" t="s">
        <v>28</v>
      </c>
      <c r="C32" s="7">
        <v>816.4</v>
      </c>
      <c r="D32" s="7">
        <v>815.9</v>
      </c>
      <c r="E32" s="7">
        <f t="shared" si="0"/>
        <v>99.93875551200392</v>
      </c>
    </row>
    <row r="33" spans="1:5" ht="12.75">
      <c r="A33" s="3" t="s">
        <v>33</v>
      </c>
      <c r="B33" s="4" t="s">
        <v>30</v>
      </c>
      <c r="C33" s="7">
        <v>797.02</v>
      </c>
      <c r="D33" s="7">
        <v>795</v>
      </c>
      <c r="E33" s="7">
        <f t="shared" si="0"/>
        <v>99.746555920805</v>
      </c>
    </row>
    <row r="34" spans="1:5" ht="12.75">
      <c r="A34" s="3" t="s">
        <v>35</v>
      </c>
      <c r="B34" s="4" t="s">
        <v>32</v>
      </c>
      <c r="C34" s="7">
        <v>8521.06</v>
      </c>
      <c r="D34" s="7">
        <v>7807.9</v>
      </c>
      <c r="E34" s="7">
        <f t="shared" si="0"/>
        <v>91.63061872583927</v>
      </c>
    </row>
    <row r="35" spans="1:5" ht="12.75">
      <c r="A35" s="6" t="s">
        <v>37</v>
      </c>
      <c r="B35" s="4" t="s">
        <v>34</v>
      </c>
      <c r="C35" s="7">
        <v>669.22</v>
      </c>
      <c r="D35" s="7">
        <v>623.7</v>
      </c>
      <c r="E35" s="7">
        <f t="shared" si="0"/>
        <v>93.1980514628971</v>
      </c>
    </row>
    <row r="36" spans="1:5" ht="18.75" customHeight="1">
      <c r="A36" s="3" t="s">
        <v>39</v>
      </c>
      <c r="B36" s="2" t="s">
        <v>36</v>
      </c>
      <c r="C36" s="5">
        <v>6956.26</v>
      </c>
      <c r="D36" s="5">
        <f>D37</f>
        <v>6956.3</v>
      </c>
      <c r="E36" s="5">
        <f t="shared" si="0"/>
        <v>100.00057502163519</v>
      </c>
    </row>
    <row r="37" spans="1:5" ht="12.75">
      <c r="A37" s="6" t="s">
        <v>41</v>
      </c>
      <c r="B37" s="4" t="s">
        <v>38</v>
      </c>
      <c r="C37" s="7">
        <v>6956.26</v>
      </c>
      <c r="D37" s="7">
        <v>6956.3</v>
      </c>
      <c r="E37" s="11"/>
    </row>
    <row r="38" spans="1:5" ht="18" customHeight="1">
      <c r="A38" s="3" t="s">
        <v>43</v>
      </c>
      <c r="B38" s="2" t="s">
        <v>40</v>
      </c>
      <c r="C38" s="5">
        <v>4218.77</v>
      </c>
      <c r="D38" s="5">
        <f>D40+D39</f>
        <v>4089.8</v>
      </c>
      <c r="E38" s="5">
        <f>D38/C38%</f>
        <v>96.9429478260251</v>
      </c>
    </row>
    <row r="39" spans="1:5" ht="12.75">
      <c r="A39" s="3" t="s">
        <v>45</v>
      </c>
      <c r="B39" s="4" t="s">
        <v>42</v>
      </c>
      <c r="C39" s="7">
        <v>2695.58</v>
      </c>
      <c r="D39" s="7">
        <v>2566.6</v>
      </c>
      <c r="E39" s="7">
        <f>D39/C39%</f>
        <v>95.21512995347939</v>
      </c>
    </row>
    <row r="40" spans="1:5" ht="25.5">
      <c r="A40" s="6" t="s">
        <v>47</v>
      </c>
      <c r="B40" s="4" t="s">
        <v>44</v>
      </c>
      <c r="C40" s="7">
        <v>1523.19</v>
      </c>
      <c r="D40" s="7">
        <v>1523.2</v>
      </c>
      <c r="E40" s="7">
        <f>D40/C40%</f>
        <v>100.00065651691516</v>
      </c>
    </row>
    <row r="41" spans="1:5" ht="25.5" hidden="1">
      <c r="A41" s="3" t="s">
        <v>49</v>
      </c>
      <c r="B41" s="2" t="s">
        <v>46</v>
      </c>
      <c r="C41" s="5">
        <v>0</v>
      </c>
      <c r="D41" s="7"/>
      <c r="E41" s="11"/>
    </row>
    <row r="42" spans="1:5" ht="25.5" hidden="1">
      <c r="A42" s="6" t="s">
        <v>51</v>
      </c>
      <c r="B42" s="4" t="s">
        <v>48</v>
      </c>
      <c r="C42" s="5">
        <v>0</v>
      </c>
      <c r="D42" s="7"/>
      <c r="E42" s="11"/>
    </row>
    <row r="43" spans="1:5" ht="49.5" customHeight="1">
      <c r="A43" s="3" t="s">
        <v>53</v>
      </c>
      <c r="B43" s="2" t="s">
        <v>50</v>
      </c>
      <c r="C43" s="5">
        <v>68951.24</v>
      </c>
      <c r="D43" s="5">
        <f>D44+D45+D46</f>
        <v>68951.2</v>
      </c>
      <c r="E43" s="5">
        <f>D43/C43%</f>
        <v>99.99994198799034</v>
      </c>
    </row>
    <row r="44" spans="1:5" ht="42" customHeight="1">
      <c r="A44" s="3" t="s">
        <v>55</v>
      </c>
      <c r="B44" s="4" t="s">
        <v>52</v>
      </c>
      <c r="C44" s="7">
        <v>17265</v>
      </c>
      <c r="D44" s="7">
        <v>17265</v>
      </c>
      <c r="E44" s="7">
        <v>100</v>
      </c>
    </row>
    <row r="45" spans="1:5" ht="12.75">
      <c r="A45" s="3" t="s">
        <v>57</v>
      </c>
      <c r="B45" s="4" t="s">
        <v>54</v>
      </c>
      <c r="C45" s="7">
        <v>28782.7</v>
      </c>
      <c r="D45" s="7">
        <v>28782.7</v>
      </c>
      <c r="E45" s="7">
        <v>100</v>
      </c>
    </row>
    <row r="46" spans="2:5" ht="29.25" customHeight="1">
      <c r="B46" s="4" t="s">
        <v>56</v>
      </c>
      <c r="C46" s="7">
        <v>22903.54</v>
      </c>
      <c r="D46" s="7">
        <v>22903.5</v>
      </c>
      <c r="E46" s="7">
        <v>100</v>
      </c>
    </row>
  </sheetData>
  <mergeCells count="9">
    <mergeCell ref="B9:D9"/>
    <mergeCell ref="B1:E1"/>
    <mergeCell ref="B2:E2"/>
    <mergeCell ref="B3:E3"/>
    <mergeCell ref="B4:E4"/>
    <mergeCell ref="B5:E5"/>
    <mergeCell ref="B6:E6"/>
    <mergeCell ref="B7:E7"/>
    <mergeCell ref="B8:E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11" sqref="B11:D11"/>
    </sheetView>
  </sheetViews>
  <sheetFormatPr defaultColWidth="9.00390625" defaultRowHeight="12.75"/>
  <cols>
    <col min="1" max="1" width="8.125" style="0" customWidth="1"/>
    <col min="2" max="2" width="48.625" style="0" customWidth="1"/>
    <col min="3" max="3" width="14.75390625" style="0" customWidth="1"/>
    <col min="4" max="4" width="13.125" style="0" customWidth="1"/>
    <col min="5" max="5" width="12.75390625" style="0" hidden="1" customWidth="1"/>
  </cols>
  <sheetData>
    <row r="1" spans="2:5" ht="12.75">
      <c r="B1" s="16" t="s">
        <v>64</v>
      </c>
      <c r="C1" s="16"/>
      <c r="D1" s="16"/>
      <c r="E1" s="16"/>
    </row>
    <row r="2" spans="2:5" ht="12.75">
      <c r="B2" s="17" t="s">
        <v>66</v>
      </c>
      <c r="C2" s="17"/>
      <c r="D2" s="17"/>
      <c r="E2" s="17"/>
    </row>
    <row r="3" spans="2:5" ht="12.75">
      <c r="B3" s="17" t="s">
        <v>67</v>
      </c>
      <c r="C3" s="17"/>
      <c r="D3" s="17"/>
      <c r="E3" s="17"/>
    </row>
    <row r="4" spans="2:5" ht="12.75">
      <c r="B4" s="17" t="s">
        <v>83</v>
      </c>
      <c r="C4" s="17"/>
      <c r="D4" s="17"/>
      <c r="E4" s="17"/>
    </row>
    <row r="5" spans="2:8" ht="12.75">
      <c r="B5" s="17" t="s">
        <v>68</v>
      </c>
      <c r="C5" s="17"/>
      <c r="D5" s="17"/>
      <c r="E5" s="17"/>
      <c r="F5" s="12"/>
      <c r="G5" s="12"/>
      <c r="H5" s="12"/>
    </row>
    <row r="6" spans="2:8" ht="12.75">
      <c r="B6" s="17" t="s">
        <v>84</v>
      </c>
      <c r="C6" s="17"/>
      <c r="D6" s="17"/>
      <c r="E6" s="17"/>
      <c r="F6" s="12"/>
      <c r="G6" s="12"/>
      <c r="H6" s="12"/>
    </row>
    <row r="7" spans="2:5" ht="12.75">
      <c r="B7" s="17" t="s">
        <v>85</v>
      </c>
      <c r="C7" s="17"/>
      <c r="D7" s="17"/>
      <c r="E7" s="17"/>
    </row>
    <row r="8" spans="2:5" ht="12.75">
      <c r="B8" s="17" t="s">
        <v>86</v>
      </c>
      <c r="C8" s="17"/>
      <c r="D8" s="17"/>
      <c r="E8" s="17"/>
    </row>
    <row r="9" spans="2:5" ht="12.75">
      <c r="B9" s="17"/>
      <c r="C9" s="17"/>
      <c r="D9" s="17"/>
      <c r="E9" s="17"/>
    </row>
    <row r="10" spans="2:5" ht="12.75">
      <c r="B10" s="18"/>
      <c r="C10" s="18"/>
      <c r="D10" s="18"/>
      <c r="E10" s="18"/>
    </row>
    <row r="11" spans="1:4" ht="72" customHeight="1">
      <c r="A11" s="10"/>
      <c r="B11" s="15" t="s">
        <v>82</v>
      </c>
      <c r="C11" s="15"/>
      <c r="D11" s="15"/>
    </row>
    <row r="12" spans="4:5" ht="12.75">
      <c r="D12" s="13" t="s">
        <v>65</v>
      </c>
      <c r="E12" t="s">
        <v>63</v>
      </c>
    </row>
    <row r="13" spans="1:5" ht="42" customHeight="1">
      <c r="A13" s="1" t="s">
        <v>0</v>
      </c>
      <c r="B13" s="1" t="s">
        <v>59</v>
      </c>
      <c r="C13" s="1" t="s">
        <v>61</v>
      </c>
      <c r="D13" s="1" t="s">
        <v>60</v>
      </c>
      <c r="E13" s="1" t="s">
        <v>62</v>
      </c>
    </row>
    <row r="14" spans="1:5" ht="36" customHeight="1">
      <c r="A14" s="1"/>
      <c r="B14" s="8" t="s">
        <v>58</v>
      </c>
      <c r="C14" s="9">
        <f>C15+C19+C21+C23+C27+C29+C33</f>
        <v>2740.3999999999996</v>
      </c>
      <c r="D14" s="9">
        <f>D15+D19+D21+D23+D27+D29+D33</f>
        <v>2559.3</v>
      </c>
      <c r="E14" s="9">
        <f>D14/C14%</f>
        <v>93.39147569697856</v>
      </c>
    </row>
    <row r="15" spans="1:5" ht="18.75" customHeight="1">
      <c r="A15" s="6" t="s">
        <v>2</v>
      </c>
      <c r="B15" s="2" t="s">
        <v>1</v>
      </c>
      <c r="C15" s="5">
        <f>C16+C17+C18</f>
        <v>1398.9999999999998</v>
      </c>
      <c r="D15" s="5">
        <f>D16+D17+D18</f>
        <v>1357.2</v>
      </c>
      <c r="E15" s="5">
        <f>D15/C15%</f>
        <v>97.01215153681203</v>
      </c>
    </row>
    <row r="16" spans="1:5" ht="40.5" customHeight="1">
      <c r="A16" s="3" t="s">
        <v>4</v>
      </c>
      <c r="B16" s="4" t="s">
        <v>3</v>
      </c>
      <c r="C16" s="7">
        <v>522.4</v>
      </c>
      <c r="D16" s="7">
        <v>521.4</v>
      </c>
      <c r="E16" s="7">
        <f>D16/C16%</f>
        <v>99.80857580398161</v>
      </c>
    </row>
    <row r="17" spans="1:5" ht="52.5" customHeight="1">
      <c r="A17" s="3" t="s">
        <v>6</v>
      </c>
      <c r="B17" s="4" t="s">
        <v>5</v>
      </c>
      <c r="C17" s="7">
        <v>830.8</v>
      </c>
      <c r="D17" s="7">
        <v>795</v>
      </c>
      <c r="E17" s="7">
        <f>D17/C17%</f>
        <v>95.69090033702456</v>
      </c>
    </row>
    <row r="18" spans="1:5" ht="16.5" customHeight="1">
      <c r="A18" s="3" t="s">
        <v>8</v>
      </c>
      <c r="B18" s="4" t="s">
        <v>7</v>
      </c>
      <c r="C18" s="7">
        <v>45.8</v>
      </c>
      <c r="D18" s="7">
        <v>40.8</v>
      </c>
      <c r="E18" s="7">
        <f aca="true" t="shared" si="0" ref="E18:E30">D18/C18%</f>
        <v>89.08296943231441</v>
      </c>
    </row>
    <row r="19" spans="1:5" ht="16.5" customHeight="1">
      <c r="A19" s="6" t="s">
        <v>72</v>
      </c>
      <c r="B19" s="2" t="s">
        <v>73</v>
      </c>
      <c r="C19" s="5">
        <v>56.6</v>
      </c>
      <c r="D19" s="5">
        <v>56.6</v>
      </c>
      <c r="E19" s="7">
        <f t="shared" si="0"/>
        <v>99.99999999999999</v>
      </c>
    </row>
    <row r="20" spans="1:5" ht="16.5" customHeight="1">
      <c r="A20" s="3" t="s">
        <v>74</v>
      </c>
      <c r="B20" s="4" t="s">
        <v>75</v>
      </c>
      <c r="C20" s="7">
        <v>56.6</v>
      </c>
      <c r="D20" s="7">
        <v>56.6</v>
      </c>
      <c r="E20" s="7">
        <f t="shared" si="0"/>
        <v>99.99999999999999</v>
      </c>
    </row>
    <row r="21" spans="1:5" ht="25.5">
      <c r="A21" s="6" t="s">
        <v>10</v>
      </c>
      <c r="B21" s="2" t="s">
        <v>9</v>
      </c>
      <c r="C21" s="5">
        <v>20</v>
      </c>
      <c r="D21" s="5">
        <v>7.6</v>
      </c>
      <c r="E21" s="5">
        <f t="shared" si="0"/>
        <v>37.99999999999999</v>
      </c>
    </row>
    <row r="22" spans="1:5" ht="38.25" customHeight="1">
      <c r="A22" s="3" t="s">
        <v>12</v>
      </c>
      <c r="B22" s="4" t="s">
        <v>11</v>
      </c>
      <c r="C22" s="7">
        <v>20</v>
      </c>
      <c r="D22" s="7">
        <v>7.6</v>
      </c>
      <c r="E22" s="7">
        <f t="shared" si="0"/>
        <v>37.99999999999999</v>
      </c>
    </row>
    <row r="23" spans="1:5" ht="16.5" customHeight="1">
      <c r="A23" s="6" t="s">
        <v>14</v>
      </c>
      <c r="B23" s="2" t="s">
        <v>13</v>
      </c>
      <c r="C23" s="5">
        <f>C24+C25+C26</f>
        <v>543.1</v>
      </c>
      <c r="D23" s="5">
        <f>D24+D25+D26</f>
        <v>418.70000000000005</v>
      </c>
      <c r="E23" s="7">
        <f t="shared" si="0"/>
        <v>77.09445774258884</v>
      </c>
    </row>
    <row r="24" spans="1:5" ht="16.5" customHeight="1">
      <c r="A24" s="14" t="s">
        <v>76</v>
      </c>
      <c r="B24" s="4" t="s">
        <v>77</v>
      </c>
      <c r="C24" s="7">
        <v>62.3</v>
      </c>
      <c r="D24" s="7">
        <v>62.3</v>
      </c>
      <c r="E24" s="7">
        <f t="shared" si="0"/>
        <v>100</v>
      </c>
    </row>
    <row r="25" spans="1:5" ht="18.75" customHeight="1">
      <c r="A25" s="3" t="s">
        <v>15</v>
      </c>
      <c r="B25" s="4" t="s">
        <v>78</v>
      </c>
      <c r="C25" s="7">
        <v>35.3</v>
      </c>
      <c r="D25" s="7">
        <v>35.1</v>
      </c>
      <c r="E25" s="5">
        <f t="shared" si="0"/>
        <v>99.43342776203967</v>
      </c>
    </row>
    <row r="26" spans="1:5" ht="12.75">
      <c r="A26" s="3" t="s">
        <v>16</v>
      </c>
      <c r="B26" s="4" t="s">
        <v>79</v>
      </c>
      <c r="C26" s="7">
        <v>445.5</v>
      </c>
      <c r="D26" s="7">
        <v>321.3</v>
      </c>
      <c r="E26" s="7">
        <f t="shared" si="0"/>
        <v>72.12121212121212</v>
      </c>
    </row>
    <row r="27" spans="1:5" ht="12.75">
      <c r="A27" s="6" t="s">
        <v>18</v>
      </c>
      <c r="B27" s="2" t="s">
        <v>17</v>
      </c>
      <c r="C27" s="5">
        <v>52.2</v>
      </c>
      <c r="D27" s="5">
        <v>52.2</v>
      </c>
      <c r="E27" s="7">
        <f t="shared" si="0"/>
        <v>100</v>
      </c>
    </row>
    <row r="28" spans="1:5" ht="12.75">
      <c r="A28" s="3" t="s">
        <v>19</v>
      </c>
      <c r="B28" s="4" t="s">
        <v>80</v>
      </c>
      <c r="C28" s="7">
        <v>52.2</v>
      </c>
      <c r="D28" s="7">
        <v>52.2</v>
      </c>
      <c r="E28" s="7">
        <f t="shared" si="0"/>
        <v>100</v>
      </c>
    </row>
    <row r="29" spans="1:5" ht="12.75">
      <c r="A29" s="6" t="s">
        <v>37</v>
      </c>
      <c r="B29" s="2" t="s">
        <v>36</v>
      </c>
      <c r="C29" s="5">
        <v>69.5</v>
      </c>
      <c r="D29" s="5">
        <v>67</v>
      </c>
      <c r="E29" s="7">
        <f t="shared" si="0"/>
        <v>96.40287769784173</v>
      </c>
    </row>
    <row r="30" spans="1:5" ht="18.75" customHeight="1">
      <c r="A30" s="3" t="s">
        <v>39</v>
      </c>
      <c r="B30" s="4" t="s">
        <v>81</v>
      </c>
      <c r="C30" s="7">
        <v>69.5</v>
      </c>
      <c r="D30" s="7">
        <v>67</v>
      </c>
      <c r="E30" s="5">
        <f t="shared" si="0"/>
        <v>96.40287769784173</v>
      </c>
    </row>
    <row r="31" spans="1:5" ht="25.5" hidden="1">
      <c r="A31" s="3" t="s">
        <v>49</v>
      </c>
      <c r="B31" s="2" t="s">
        <v>46</v>
      </c>
      <c r="C31" s="5">
        <v>0</v>
      </c>
      <c r="D31" s="7"/>
      <c r="E31" s="11"/>
    </row>
    <row r="32" spans="1:5" ht="25.5" hidden="1">
      <c r="A32" s="6" t="s">
        <v>51</v>
      </c>
      <c r="B32" s="4" t="s">
        <v>48</v>
      </c>
      <c r="C32" s="5">
        <v>0</v>
      </c>
      <c r="D32" s="7"/>
      <c r="E32" s="11"/>
    </row>
    <row r="33" spans="1:5" ht="49.5" customHeight="1">
      <c r="A33" s="3" t="s">
        <v>53</v>
      </c>
      <c r="B33" s="2" t="s">
        <v>50</v>
      </c>
      <c r="C33" s="5">
        <v>600</v>
      </c>
      <c r="D33" s="5">
        <v>600</v>
      </c>
      <c r="E33" s="5">
        <f>D33/C33%</f>
        <v>100</v>
      </c>
    </row>
    <row r="34" spans="1:5" ht="25.5">
      <c r="A34" s="3" t="s">
        <v>57</v>
      </c>
      <c r="B34" s="4" t="s">
        <v>56</v>
      </c>
      <c r="C34" s="7">
        <v>600</v>
      </c>
      <c r="D34" s="7">
        <v>600</v>
      </c>
      <c r="E34" s="7">
        <v>100</v>
      </c>
    </row>
  </sheetData>
  <mergeCells count="11">
    <mergeCell ref="B4:E4"/>
    <mergeCell ref="B6:E6"/>
    <mergeCell ref="B11:D11"/>
    <mergeCell ref="B1:E1"/>
    <mergeCell ref="B2:E2"/>
    <mergeCell ref="B3:E3"/>
    <mergeCell ref="B5:E5"/>
    <mergeCell ref="B7:E7"/>
    <mergeCell ref="B8:E8"/>
    <mergeCell ref="B9:E9"/>
    <mergeCell ref="B10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2013-05-30T06:45:02Z</cp:lastPrinted>
  <dcterms:created xsi:type="dcterms:W3CDTF">2013-01-11T12:00:30Z</dcterms:created>
  <dcterms:modified xsi:type="dcterms:W3CDTF">2013-05-30T06:45:18Z</dcterms:modified>
  <cp:category/>
  <cp:version/>
  <cp:contentType/>
  <cp:contentStatus/>
</cp:coreProperties>
</file>